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20" yWindow="390" windowWidth="14640" windowHeight="8625"/>
  </bookViews>
  <sheets>
    <sheet name="Cities" sheetId="1" r:id="rId1"/>
    <sheet name="Counties" sheetId="3" r:id="rId2"/>
    <sheet name="Metropolitan Areas" sheetId="2" r:id="rId3"/>
  </sheets>
  <calcPr calcId="145621"/>
</workbook>
</file>

<file path=xl/calcChain.xml><?xml version="1.0" encoding="utf-8"?>
<calcChain xmlns="http://schemas.openxmlformats.org/spreadsheetml/2006/main">
  <c r="W65" i="2" l="1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W15" i="2"/>
  <c r="X64" i="2" s="1"/>
  <c r="V15" i="2"/>
  <c r="W84" i="3"/>
  <c r="W15" i="1"/>
  <c r="X15" i="3"/>
  <c r="Y89" i="3" s="1"/>
  <c r="X89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Y84" i="3" s="1"/>
  <c r="X85" i="3"/>
  <c r="X86" i="3"/>
  <c r="Y86" i="3" s="1"/>
  <c r="X87" i="3"/>
  <c r="X88" i="3"/>
  <c r="Y88" i="3" s="1"/>
  <c r="W89" i="3"/>
  <c r="W88" i="3"/>
  <c r="W87" i="3"/>
  <c r="W86" i="3"/>
  <c r="W85" i="3"/>
  <c r="Y83" i="3"/>
  <c r="W83" i="3"/>
  <c r="Y82" i="3"/>
  <c r="W82" i="3"/>
  <c r="Y81" i="3"/>
  <c r="W81" i="3"/>
  <c r="Y80" i="3"/>
  <c r="W80" i="3"/>
  <c r="Y79" i="3"/>
  <c r="W79" i="3"/>
  <c r="Y78" i="3"/>
  <c r="W78" i="3"/>
  <c r="Y77" i="3"/>
  <c r="W77" i="3"/>
  <c r="Y76" i="3"/>
  <c r="W76" i="3"/>
  <c r="Y75" i="3"/>
  <c r="W75" i="3"/>
  <c r="Y74" i="3"/>
  <c r="W74" i="3"/>
  <c r="Y73" i="3"/>
  <c r="W73" i="3"/>
  <c r="Y72" i="3"/>
  <c r="W72" i="3"/>
  <c r="Y71" i="3"/>
  <c r="W71" i="3"/>
  <c r="Y70" i="3"/>
  <c r="W70" i="3"/>
  <c r="Y69" i="3"/>
  <c r="W69" i="3"/>
  <c r="Y68" i="3"/>
  <c r="W68" i="3"/>
  <c r="Y67" i="3"/>
  <c r="W67" i="3"/>
  <c r="Y66" i="3"/>
  <c r="W66" i="3"/>
  <c r="Y65" i="3"/>
  <c r="W65" i="3"/>
  <c r="Y64" i="3"/>
  <c r="W64" i="3"/>
  <c r="Y63" i="3"/>
  <c r="W63" i="3"/>
  <c r="Y62" i="3"/>
  <c r="W62" i="3"/>
  <c r="Y61" i="3"/>
  <c r="W61" i="3"/>
  <c r="Y60" i="3"/>
  <c r="W60" i="3"/>
  <c r="Y59" i="3"/>
  <c r="W59" i="3"/>
  <c r="Y58" i="3"/>
  <c r="W58" i="3"/>
  <c r="Y57" i="3"/>
  <c r="W57" i="3"/>
  <c r="Y56" i="3"/>
  <c r="W56" i="3"/>
  <c r="Y55" i="3"/>
  <c r="W55" i="3"/>
  <c r="Y54" i="3"/>
  <c r="W54" i="3"/>
  <c r="Y53" i="3"/>
  <c r="W53" i="3"/>
  <c r="Y52" i="3"/>
  <c r="W52" i="3"/>
  <c r="Y51" i="3"/>
  <c r="W51" i="3"/>
  <c r="Y50" i="3"/>
  <c r="W50" i="3"/>
  <c r="Y49" i="3"/>
  <c r="W49" i="3"/>
  <c r="Y48" i="3"/>
  <c r="W48" i="3"/>
  <c r="Y47" i="3"/>
  <c r="W47" i="3"/>
  <c r="Y46" i="3"/>
  <c r="W46" i="3"/>
  <c r="Y45" i="3"/>
  <c r="W45" i="3"/>
  <c r="Y44" i="3"/>
  <c r="W44" i="3"/>
  <c r="Y43" i="3"/>
  <c r="W43" i="3"/>
  <c r="Y42" i="3"/>
  <c r="W42" i="3"/>
  <c r="Y41" i="3"/>
  <c r="W41" i="3"/>
  <c r="Y40" i="3"/>
  <c r="W40" i="3"/>
  <c r="Y39" i="3"/>
  <c r="W39" i="3"/>
  <c r="Y38" i="3"/>
  <c r="W38" i="3"/>
  <c r="Y37" i="3"/>
  <c r="W37" i="3"/>
  <c r="Y36" i="3"/>
  <c r="W36" i="3"/>
  <c r="Y35" i="3"/>
  <c r="W35" i="3"/>
  <c r="Y34" i="3"/>
  <c r="W34" i="3"/>
  <c r="Y33" i="3"/>
  <c r="W33" i="3"/>
  <c r="Y32" i="3"/>
  <c r="W32" i="3"/>
  <c r="Y31" i="3"/>
  <c r="W31" i="3"/>
  <c r="Y30" i="3"/>
  <c r="W30" i="3"/>
  <c r="Y29" i="3"/>
  <c r="W29" i="3"/>
  <c r="Y28" i="3"/>
  <c r="W28" i="3"/>
  <c r="Y27" i="3"/>
  <c r="W27" i="3"/>
  <c r="Y26" i="3"/>
  <c r="W26" i="3"/>
  <c r="Y25" i="3"/>
  <c r="W25" i="3"/>
  <c r="Y24" i="3"/>
  <c r="W24" i="3"/>
  <c r="Y23" i="3"/>
  <c r="W23" i="3"/>
  <c r="Y22" i="3"/>
  <c r="W22" i="3"/>
  <c r="Y21" i="3"/>
  <c r="W21" i="3"/>
  <c r="Y20" i="3"/>
  <c r="W20" i="3"/>
  <c r="Y19" i="3"/>
  <c r="W19" i="3"/>
  <c r="Y18" i="3"/>
  <c r="W18" i="3"/>
  <c r="Y17" i="3"/>
  <c r="W17" i="3"/>
  <c r="Y16" i="3"/>
  <c r="W16" i="3"/>
  <c r="Y15" i="3"/>
  <c r="W15" i="3"/>
  <c r="W47" i="1"/>
  <c r="W16" i="1"/>
  <c r="W17" i="1"/>
  <c r="W18" i="1"/>
  <c r="X18" i="1" s="1"/>
  <c r="W19" i="1"/>
  <c r="W20" i="1"/>
  <c r="W21" i="1"/>
  <c r="W22" i="1"/>
  <c r="X22" i="1" s="1"/>
  <c r="W23" i="1"/>
  <c r="W24" i="1"/>
  <c r="W25" i="1"/>
  <c r="W26" i="1"/>
  <c r="X26" i="1" s="1"/>
  <c r="W27" i="1"/>
  <c r="W28" i="1"/>
  <c r="W29" i="1"/>
  <c r="W30" i="1"/>
  <c r="X30" i="1" s="1"/>
  <c r="W31" i="1"/>
  <c r="W32" i="1"/>
  <c r="W33" i="1"/>
  <c r="W34" i="1"/>
  <c r="X34" i="1" s="1"/>
  <c r="W35" i="1"/>
  <c r="W36" i="1"/>
  <c r="W37" i="1"/>
  <c r="W38" i="1"/>
  <c r="X38" i="1" s="1"/>
  <c r="W39" i="1"/>
  <c r="W40" i="1"/>
  <c r="W41" i="1"/>
  <c r="W42" i="1"/>
  <c r="X42" i="1" s="1"/>
  <c r="W43" i="1"/>
  <c r="W44" i="1"/>
  <c r="W45" i="1"/>
  <c r="W46" i="1"/>
  <c r="X46" i="1" s="1"/>
  <c r="X47" i="1"/>
  <c r="X44" i="1"/>
  <c r="X43" i="1"/>
  <c r="X40" i="1"/>
  <c r="X39" i="1"/>
  <c r="X36" i="1"/>
  <c r="X35" i="1"/>
  <c r="X32" i="1"/>
  <c r="X31" i="1"/>
  <c r="X28" i="1"/>
  <c r="X27" i="1"/>
  <c r="X24" i="1"/>
  <c r="X23" i="1"/>
  <c r="X20" i="1"/>
  <c r="X19" i="1"/>
  <c r="X16" i="1"/>
  <c r="X15" i="1"/>
  <c r="V15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G16" i="1"/>
  <c r="J16" i="1"/>
  <c r="G47" i="1"/>
  <c r="J47" i="1" s="1"/>
  <c r="G46" i="1"/>
  <c r="J46" i="1"/>
  <c r="G45" i="1"/>
  <c r="J45" i="1" s="1"/>
  <c r="G44" i="1"/>
  <c r="J44" i="1"/>
  <c r="G43" i="1"/>
  <c r="J43" i="1" s="1"/>
  <c r="G42" i="1"/>
  <c r="J42" i="1"/>
  <c r="G41" i="1"/>
  <c r="J41" i="1" s="1"/>
  <c r="G40" i="1"/>
  <c r="J40" i="1"/>
  <c r="G39" i="1"/>
  <c r="J39" i="1" s="1"/>
  <c r="G38" i="1"/>
  <c r="J38" i="1"/>
  <c r="G37" i="1"/>
  <c r="J37" i="1" s="1"/>
  <c r="G36" i="1"/>
  <c r="J36" i="1"/>
  <c r="G35" i="1"/>
  <c r="J35" i="1" s="1"/>
  <c r="G34" i="1"/>
  <c r="J34" i="1"/>
  <c r="G33" i="1"/>
  <c r="J33" i="1" s="1"/>
  <c r="G32" i="1"/>
  <c r="J32" i="1"/>
  <c r="G31" i="1"/>
  <c r="J31" i="1" s="1"/>
  <c r="G30" i="1"/>
  <c r="J30" i="1"/>
  <c r="G29" i="1"/>
  <c r="J29" i="1" s="1"/>
  <c r="G28" i="1"/>
  <c r="J28" i="1"/>
  <c r="G27" i="1"/>
  <c r="J27" i="1" s="1"/>
  <c r="G26" i="1"/>
  <c r="J26" i="1"/>
  <c r="G25" i="1"/>
  <c r="J25" i="1" s="1"/>
  <c r="G24" i="1"/>
  <c r="J24" i="1"/>
  <c r="G23" i="1"/>
  <c r="J23" i="1" s="1"/>
  <c r="G22" i="1"/>
  <c r="J22" i="1"/>
  <c r="G21" i="1"/>
  <c r="J21" i="1" s="1"/>
  <c r="G20" i="1"/>
  <c r="J20" i="1"/>
  <c r="G19" i="1"/>
  <c r="J19" i="1" s="1"/>
  <c r="G18" i="1"/>
  <c r="J18" i="1"/>
  <c r="G17" i="1"/>
  <c r="J17" i="1" s="1"/>
  <c r="G15" i="1"/>
  <c r="J15" i="1"/>
  <c r="H89" i="3"/>
  <c r="K89" i="3" s="1"/>
  <c r="H88" i="3"/>
  <c r="K88" i="3"/>
  <c r="H87" i="3"/>
  <c r="K87" i="3" s="1"/>
  <c r="H86" i="3"/>
  <c r="K86" i="3"/>
  <c r="H85" i="3"/>
  <c r="K85" i="3" s="1"/>
  <c r="H84" i="3"/>
  <c r="K84" i="3"/>
  <c r="H83" i="3"/>
  <c r="K83" i="3" s="1"/>
  <c r="H82" i="3"/>
  <c r="K82" i="3"/>
  <c r="H81" i="3"/>
  <c r="K81" i="3" s="1"/>
  <c r="H80" i="3"/>
  <c r="K80" i="3"/>
  <c r="H79" i="3"/>
  <c r="K79" i="3" s="1"/>
  <c r="H78" i="3"/>
  <c r="K78" i="3"/>
  <c r="H77" i="3"/>
  <c r="K77" i="3" s="1"/>
  <c r="H76" i="3"/>
  <c r="K76" i="3"/>
  <c r="H75" i="3"/>
  <c r="K75" i="3" s="1"/>
  <c r="H74" i="3"/>
  <c r="K74" i="3"/>
  <c r="H73" i="3"/>
  <c r="K73" i="3" s="1"/>
  <c r="H72" i="3"/>
  <c r="K72" i="3"/>
  <c r="H71" i="3"/>
  <c r="K71" i="3" s="1"/>
  <c r="H70" i="3"/>
  <c r="K70" i="3"/>
  <c r="H69" i="3"/>
  <c r="K69" i="3" s="1"/>
  <c r="H68" i="3"/>
  <c r="K68" i="3"/>
  <c r="H67" i="3"/>
  <c r="K67" i="3" s="1"/>
  <c r="H66" i="3"/>
  <c r="K66" i="3"/>
  <c r="H65" i="3"/>
  <c r="K65" i="3" s="1"/>
  <c r="H64" i="3"/>
  <c r="K64" i="3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/>
  <c r="H57" i="3"/>
  <c r="K57" i="3" s="1"/>
  <c r="H56" i="3"/>
  <c r="K56" i="3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/>
  <c r="H49" i="3"/>
  <c r="K49" i="3" s="1"/>
  <c r="H48" i="3"/>
  <c r="K48" i="3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/>
  <c r="H41" i="3"/>
  <c r="K41" i="3" s="1"/>
  <c r="H40" i="3"/>
  <c r="K40" i="3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/>
  <c r="H33" i="3"/>
  <c r="K33" i="3" s="1"/>
  <c r="H32" i="3"/>
  <c r="K32" i="3"/>
  <c r="H31" i="3"/>
  <c r="K31" i="3" s="1"/>
  <c r="H30" i="3"/>
  <c r="K30" i="3" s="1"/>
  <c r="H29" i="3"/>
  <c r="K29" i="3" s="1"/>
  <c r="H28" i="3"/>
  <c r="K28" i="3" s="1"/>
  <c r="H27" i="3"/>
  <c r="K27" i="3" s="1"/>
  <c r="H26" i="3"/>
  <c r="K26" i="3"/>
  <c r="H25" i="3"/>
  <c r="K25" i="3" s="1"/>
  <c r="H24" i="3"/>
  <c r="K24" i="3"/>
  <c r="H23" i="3"/>
  <c r="K23" i="3" s="1"/>
  <c r="H22" i="3"/>
  <c r="K22" i="3"/>
  <c r="H21" i="3"/>
  <c r="K21" i="3" s="1"/>
  <c r="H20" i="3"/>
  <c r="K20" i="3"/>
  <c r="H19" i="3"/>
  <c r="K19" i="3" s="1"/>
  <c r="H18" i="3"/>
  <c r="K18" i="3"/>
  <c r="H17" i="3"/>
  <c r="K17" i="3" s="1"/>
  <c r="H16" i="3"/>
  <c r="K16" i="3"/>
  <c r="H15" i="3"/>
  <c r="K15" i="3" s="1"/>
  <c r="G16" i="2"/>
  <c r="J16" i="2"/>
  <c r="G65" i="2"/>
  <c r="J65" i="2" s="1"/>
  <c r="G64" i="2"/>
  <c r="J64" i="2"/>
  <c r="G63" i="2"/>
  <c r="J63" i="2" s="1"/>
  <c r="G62" i="2"/>
  <c r="J62" i="2"/>
  <c r="G61" i="2"/>
  <c r="J61" i="2" s="1"/>
  <c r="G60" i="2"/>
  <c r="J60" i="2"/>
  <c r="G59" i="2"/>
  <c r="J59" i="2" s="1"/>
  <c r="G58" i="2"/>
  <c r="J58" i="2"/>
  <c r="G57" i="2"/>
  <c r="J57" i="2" s="1"/>
  <c r="G56" i="2"/>
  <c r="J56" i="2"/>
  <c r="G55" i="2"/>
  <c r="J55" i="2" s="1"/>
  <c r="G54" i="2"/>
  <c r="J54" i="2"/>
  <c r="G53" i="2"/>
  <c r="J53" i="2" s="1"/>
  <c r="G52" i="2"/>
  <c r="J52" i="2"/>
  <c r="G51" i="2"/>
  <c r="J51" i="2" s="1"/>
  <c r="G50" i="2"/>
  <c r="J50" i="2"/>
  <c r="G49" i="2"/>
  <c r="J49" i="2" s="1"/>
  <c r="G48" i="2"/>
  <c r="J48" i="2"/>
  <c r="G47" i="2"/>
  <c r="J47" i="2" s="1"/>
  <c r="G46" i="2"/>
  <c r="J46" i="2"/>
  <c r="G45" i="2"/>
  <c r="J45" i="2" s="1"/>
  <c r="G44" i="2"/>
  <c r="J44" i="2"/>
  <c r="G43" i="2"/>
  <c r="J43" i="2" s="1"/>
  <c r="G42" i="2"/>
  <c r="J42" i="2"/>
  <c r="G41" i="2"/>
  <c r="J41" i="2" s="1"/>
  <c r="G40" i="2"/>
  <c r="J40" i="2"/>
  <c r="G39" i="2"/>
  <c r="J39" i="2" s="1"/>
  <c r="G38" i="2"/>
  <c r="J38" i="2"/>
  <c r="G37" i="2"/>
  <c r="J37" i="2" s="1"/>
  <c r="G36" i="2"/>
  <c r="J36" i="2"/>
  <c r="G35" i="2"/>
  <c r="J35" i="2" s="1"/>
  <c r="G34" i="2"/>
  <c r="J34" i="2"/>
  <c r="G33" i="2"/>
  <c r="J33" i="2" s="1"/>
  <c r="G32" i="2"/>
  <c r="J32" i="2"/>
  <c r="G31" i="2"/>
  <c r="J31" i="2" s="1"/>
  <c r="G30" i="2"/>
  <c r="J30" i="2"/>
  <c r="G29" i="2"/>
  <c r="J29" i="2" s="1"/>
  <c r="G28" i="2"/>
  <c r="J28" i="2"/>
  <c r="G27" i="2"/>
  <c r="J27" i="2" s="1"/>
  <c r="G26" i="2"/>
  <c r="J26" i="2"/>
  <c r="G25" i="2"/>
  <c r="J25" i="2" s="1"/>
  <c r="G24" i="2"/>
  <c r="J24" i="2"/>
  <c r="G23" i="2"/>
  <c r="J23" i="2" s="1"/>
  <c r="G22" i="2"/>
  <c r="J22" i="2"/>
  <c r="G21" i="2"/>
  <c r="J21" i="2" s="1"/>
  <c r="G20" i="2"/>
  <c r="J20" i="2"/>
  <c r="G19" i="2"/>
  <c r="J19" i="2" s="1"/>
  <c r="G18" i="2"/>
  <c r="J18" i="2"/>
  <c r="G17" i="2"/>
  <c r="J17" i="2" s="1"/>
  <c r="G15" i="2"/>
  <c r="J15" i="2"/>
  <c r="M15" i="2"/>
  <c r="N15" i="2" s="1"/>
  <c r="M16" i="2"/>
  <c r="M17" i="2"/>
  <c r="M18" i="2"/>
  <c r="M19" i="2"/>
  <c r="M20" i="2"/>
  <c r="M21" i="2"/>
  <c r="M22" i="2"/>
  <c r="M23" i="2"/>
  <c r="M24" i="2"/>
  <c r="M25" i="2"/>
  <c r="M26" i="2"/>
  <c r="M27" i="2"/>
  <c r="N32" i="2" s="1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N28" i="2" s="1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R62" i="2"/>
  <c r="S62" i="2" s="1"/>
  <c r="R15" i="2"/>
  <c r="S61" i="2" s="1"/>
  <c r="R16" i="2"/>
  <c r="R17" i="2"/>
  <c r="R18" i="2"/>
  <c r="S21" i="2" s="1"/>
  <c r="R19" i="2"/>
  <c r="R20" i="2"/>
  <c r="R21" i="2"/>
  <c r="R22" i="2"/>
  <c r="S22" i="2" s="1"/>
  <c r="R23" i="2"/>
  <c r="R24" i="2"/>
  <c r="R25" i="2"/>
  <c r="R26" i="2"/>
  <c r="S26" i="2" s="1"/>
  <c r="R27" i="2"/>
  <c r="R28" i="2"/>
  <c r="R29" i="2"/>
  <c r="R30" i="2"/>
  <c r="S35" i="2" s="1"/>
  <c r="R31" i="2"/>
  <c r="R32" i="2"/>
  <c r="R33" i="2"/>
  <c r="R34" i="2"/>
  <c r="S34" i="2" s="1"/>
  <c r="R35" i="2"/>
  <c r="R36" i="2"/>
  <c r="R37" i="2"/>
  <c r="R38" i="2"/>
  <c r="S38" i="2" s="1"/>
  <c r="R39" i="2"/>
  <c r="R40" i="2"/>
  <c r="R41" i="2"/>
  <c r="R42" i="2"/>
  <c r="S42" i="2" s="1"/>
  <c r="R43" i="2"/>
  <c r="R44" i="2"/>
  <c r="R45" i="2"/>
  <c r="R46" i="2"/>
  <c r="S46" i="2" s="1"/>
  <c r="R47" i="2"/>
  <c r="R48" i="2"/>
  <c r="R49" i="2"/>
  <c r="R50" i="2"/>
  <c r="S50" i="2" s="1"/>
  <c r="R51" i="2"/>
  <c r="R52" i="2"/>
  <c r="R53" i="2"/>
  <c r="R54" i="2"/>
  <c r="S31" i="2" s="1"/>
  <c r="R55" i="2"/>
  <c r="R56" i="2"/>
  <c r="R57" i="2"/>
  <c r="R58" i="2"/>
  <c r="S58" i="2" s="1"/>
  <c r="R59" i="2"/>
  <c r="R60" i="2"/>
  <c r="R61" i="2"/>
  <c r="R63" i="2"/>
  <c r="S63" i="2" s="1"/>
  <c r="R64" i="2"/>
  <c r="R65" i="2"/>
  <c r="S65" i="2"/>
  <c r="S60" i="2"/>
  <c r="S56" i="2"/>
  <c r="S52" i="2"/>
  <c r="S48" i="2"/>
  <c r="S44" i="2"/>
  <c r="S40" i="2"/>
  <c r="S36" i="2"/>
  <c r="S32" i="2"/>
  <c r="S28" i="2"/>
  <c r="S27" i="2"/>
  <c r="S24" i="2"/>
  <c r="S23" i="2"/>
  <c r="S20" i="2"/>
  <c r="S19" i="2"/>
  <c r="S16" i="2"/>
  <c r="S15" i="2"/>
  <c r="N63" i="2"/>
  <c r="N62" i="2"/>
  <c r="N59" i="2"/>
  <c r="N58" i="2"/>
  <c r="N55" i="2"/>
  <c r="N54" i="2"/>
  <c r="N51" i="2"/>
  <c r="N50" i="2"/>
  <c r="N47" i="2"/>
  <c r="N46" i="2"/>
  <c r="N43" i="2"/>
  <c r="N42" i="2"/>
  <c r="N39" i="2"/>
  <c r="N38" i="2"/>
  <c r="N35" i="2"/>
  <c r="N34" i="2"/>
  <c r="N31" i="2"/>
  <c r="N30" i="2"/>
  <c r="N27" i="2"/>
  <c r="N26" i="2"/>
  <c r="N24" i="2"/>
  <c r="N23" i="2"/>
  <c r="N22" i="2"/>
  <c r="N20" i="2"/>
  <c r="N19" i="2"/>
  <c r="N18" i="2"/>
  <c r="N16" i="2"/>
  <c r="S88" i="3"/>
  <c r="S15" i="3"/>
  <c r="T89" i="3" s="1"/>
  <c r="S16" i="3"/>
  <c r="S17" i="3"/>
  <c r="S18" i="3"/>
  <c r="S19" i="3"/>
  <c r="T19" i="3" s="1"/>
  <c r="S20" i="3"/>
  <c r="S21" i="3"/>
  <c r="S22" i="3"/>
  <c r="S23" i="3"/>
  <c r="T23" i="3" s="1"/>
  <c r="S24" i="3"/>
  <c r="S25" i="3"/>
  <c r="S26" i="3"/>
  <c r="S27" i="3"/>
  <c r="T27" i="3" s="1"/>
  <c r="S28" i="3"/>
  <c r="S29" i="3"/>
  <c r="S30" i="3"/>
  <c r="S31" i="3"/>
  <c r="T31" i="3" s="1"/>
  <c r="S32" i="3"/>
  <c r="S33" i="3"/>
  <c r="S34" i="3"/>
  <c r="S35" i="3"/>
  <c r="T35" i="3" s="1"/>
  <c r="S36" i="3"/>
  <c r="S37" i="3"/>
  <c r="S38" i="3"/>
  <c r="S39" i="3"/>
  <c r="T39" i="3" s="1"/>
  <c r="S40" i="3"/>
  <c r="S41" i="3"/>
  <c r="S42" i="3"/>
  <c r="S43" i="3"/>
  <c r="T43" i="3" s="1"/>
  <c r="S44" i="3"/>
  <c r="S45" i="3"/>
  <c r="S46" i="3"/>
  <c r="S47" i="3"/>
  <c r="T47" i="3" s="1"/>
  <c r="S48" i="3"/>
  <c r="S49" i="3"/>
  <c r="S50" i="3"/>
  <c r="S51" i="3"/>
  <c r="T51" i="3" s="1"/>
  <c r="S52" i="3"/>
  <c r="S53" i="3"/>
  <c r="S54" i="3"/>
  <c r="S55" i="3"/>
  <c r="T55" i="3" s="1"/>
  <c r="S56" i="3"/>
  <c r="S57" i="3"/>
  <c r="S58" i="3"/>
  <c r="S59" i="3"/>
  <c r="T59" i="3" s="1"/>
  <c r="S60" i="3"/>
  <c r="S61" i="3"/>
  <c r="S62" i="3"/>
  <c r="S63" i="3"/>
  <c r="T63" i="3" s="1"/>
  <c r="S64" i="3"/>
  <c r="S65" i="3"/>
  <c r="S66" i="3"/>
  <c r="S67" i="3"/>
  <c r="T67" i="3" s="1"/>
  <c r="S68" i="3"/>
  <c r="S69" i="3"/>
  <c r="S70" i="3"/>
  <c r="S71" i="3"/>
  <c r="T71" i="3" s="1"/>
  <c r="S72" i="3"/>
  <c r="S73" i="3"/>
  <c r="S74" i="3"/>
  <c r="S75" i="3"/>
  <c r="T75" i="3" s="1"/>
  <c r="S76" i="3"/>
  <c r="S77" i="3"/>
  <c r="S78" i="3"/>
  <c r="S79" i="3"/>
  <c r="T79" i="3" s="1"/>
  <c r="S80" i="3"/>
  <c r="S81" i="3"/>
  <c r="S82" i="3"/>
  <c r="S83" i="3"/>
  <c r="T83" i="3" s="1"/>
  <c r="S84" i="3"/>
  <c r="S85" i="3"/>
  <c r="S86" i="3"/>
  <c r="S87" i="3"/>
  <c r="T87" i="3" s="1"/>
  <c r="S89" i="3"/>
  <c r="T84" i="3"/>
  <c r="T76" i="3"/>
  <c r="T68" i="3"/>
  <c r="T60" i="3"/>
  <c r="T52" i="3"/>
  <c r="T44" i="3"/>
  <c r="T36" i="3"/>
  <c r="T28" i="3"/>
  <c r="T20" i="3"/>
  <c r="N84" i="3"/>
  <c r="N15" i="3"/>
  <c r="N16" i="3"/>
  <c r="N17" i="3"/>
  <c r="O82" i="3" s="1"/>
  <c r="N18" i="3"/>
  <c r="N19" i="3"/>
  <c r="N20" i="3"/>
  <c r="N21" i="3"/>
  <c r="N22" i="3"/>
  <c r="N23" i="3"/>
  <c r="N24" i="3"/>
  <c r="N25" i="3"/>
  <c r="N26" i="3"/>
  <c r="N27" i="3"/>
  <c r="N28" i="3"/>
  <c r="N29" i="3"/>
  <c r="O29" i="3" s="1"/>
  <c r="N30" i="3"/>
  <c r="N31" i="3"/>
  <c r="N32" i="3"/>
  <c r="N33" i="3"/>
  <c r="O33" i="3" s="1"/>
  <c r="N34" i="3"/>
  <c r="N35" i="3"/>
  <c r="N36" i="3"/>
  <c r="N37" i="3"/>
  <c r="N38" i="3"/>
  <c r="N39" i="3"/>
  <c r="N40" i="3"/>
  <c r="N41" i="3"/>
  <c r="N42" i="3"/>
  <c r="N43" i="3"/>
  <c r="N44" i="3"/>
  <c r="N45" i="3"/>
  <c r="O45" i="3" s="1"/>
  <c r="N46" i="3"/>
  <c r="N47" i="3"/>
  <c r="N48" i="3"/>
  <c r="N49" i="3"/>
  <c r="O49" i="3" s="1"/>
  <c r="N50" i="3"/>
  <c r="N51" i="3"/>
  <c r="N52" i="3"/>
  <c r="N53" i="3"/>
  <c r="N54" i="3"/>
  <c r="N55" i="3"/>
  <c r="N56" i="3"/>
  <c r="N57" i="3"/>
  <c r="N58" i="3"/>
  <c r="N59" i="3"/>
  <c r="N60" i="3"/>
  <c r="N61" i="3"/>
  <c r="O61" i="3" s="1"/>
  <c r="N62" i="3"/>
  <c r="N63" i="3"/>
  <c r="N64" i="3"/>
  <c r="N65" i="3"/>
  <c r="O65" i="3" s="1"/>
  <c r="N66" i="3"/>
  <c r="N67" i="3"/>
  <c r="N68" i="3"/>
  <c r="N69" i="3"/>
  <c r="N70" i="3"/>
  <c r="N71" i="3"/>
  <c r="N72" i="3"/>
  <c r="N73" i="3"/>
  <c r="N74" i="3"/>
  <c r="N75" i="3"/>
  <c r="N76" i="3"/>
  <c r="N77" i="3"/>
  <c r="O77" i="3" s="1"/>
  <c r="N78" i="3"/>
  <c r="N79" i="3"/>
  <c r="N80" i="3"/>
  <c r="N81" i="3"/>
  <c r="N82" i="3"/>
  <c r="N83" i="3"/>
  <c r="N85" i="3"/>
  <c r="N86" i="3"/>
  <c r="O86" i="3" s="1"/>
  <c r="N87" i="3"/>
  <c r="N88" i="3"/>
  <c r="N89" i="3"/>
  <c r="O84" i="3"/>
  <c r="O87" i="3"/>
  <c r="O81" i="3"/>
  <c r="O78" i="3"/>
  <c r="O74" i="3"/>
  <c r="O73" i="3"/>
  <c r="O69" i="3"/>
  <c r="O67" i="3"/>
  <c r="O63" i="3"/>
  <c r="O62" i="3"/>
  <c r="O58" i="3"/>
  <c r="O57" i="3"/>
  <c r="O53" i="3"/>
  <c r="O51" i="3"/>
  <c r="O47" i="3"/>
  <c r="O46" i="3"/>
  <c r="O42" i="3"/>
  <c r="O41" i="3"/>
  <c r="O37" i="3"/>
  <c r="O35" i="3"/>
  <c r="O31" i="3"/>
  <c r="O30" i="3"/>
  <c r="O26" i="3"/>
  <c r="O25" i="3"/>
  <c r="O21" i="3"/>
  <c r="O19" i="3"/>
  <c r="O15" i="3"/>
  <c r="R47" i="1"/>
  <c r="S47" i="1" s="1"/>
  <c r="R15" i="1"/>
  <c r="R16" i="1"/>
  <c r="R17" i="1"/>
  <c r="S36" i="1" s="1"/>
  <c r="R18" i="1"/>
  <c r="S39" i="1" s="1"/>
  <c r="R19" i="1"/>
  <c r="R20" i="1"/>
  <c r="R21" i="1"/>
  <c r="R22" i="1"/>
  <c r="R23" i="1"/>
  <c r="R24" i="1"/>
  <c r="R25" i="1"/>
  <c r="S25" i="1" s="1"/>
  <c r="R26" i="1"/>
  <c r="R27" i="1"/>
  <c r="R28" i="1"/>
  <c r="R29" i="1"/>
  <c r="S29" i="1" s="1"/>
  <c r="R30" i="1"/>
  <c r="R31" i="1"/>
  <c r="R32" i="1"/>
  <c r="R33" i="1"/>
  <c r="R34" i="1"/>
  <c r="R35" i="1"/>
  <c r="R36" i="1"/>
  <c r="R37" i="1"/>
  <c r="R38" i="1"/>
  <c r="S38" i="1" s="1"/>
  <c r="R39" i="1"/>
  <c r="R40" i="1"/>
  <c r="R41" i="1"/>
  <c r="S41" i="1" s="1"/>
  <c r="R42" i="1"/>
  <c r="S42" i="1" s="1"/>
  <c r="R43" i="1"/>
  <c r="R44" i="1"/>
  <c r="R45" i="1"/>
  <c r="S45" i="1" s="1"/>
  <c r="R46" i="1"/>
  <c r="S46" i="1" s="1"/>
  <c r="S43" i="1"/>
  <c r="S37" i="1"/>
  <c r="S32" i="1"/>
  <c r="S27" i="1"/>
  <c r="S21" i="1"/>
  <c r="S16" i="1"/>
  <c r="M47" i="1"/>
  <c r="M15" i="1"/>
  <c r="N45" i="1" s="1"/>
  <c r="M16" i="1"/>
  <c r="N47" i="1" s="1"/>
  <c r="M17" i="1"/>
  <c r="M18" i="1"/>
  <c r="M19" i="1"/>
  <c r="M20" i="1"/>
  <c r="M21" i="1"/>
  <c r="M22" i="1"/>
  <c r="M23" i="1"/>
  <c r="N23" i="1" s="1"/>
  <c r="M24" i="1"/>
  <c r="M25" i="1"/>
  <c r="M26" i="1"/>
  <c r="M27" i="1"/>
  <c r="N27" i="1" s="1"/>
  <c r="M28" i="1"/>
  <c r="M29" i="1"/>
  <c r="M30" i="1"/>
  <c r="M31" i="1"/>
  <c r="M32" i="1"/>
  <c r="M33" i="1"/>
  <c r="M34" i="1"/>
  <c r="M35" i="1"/>
  <c r="M36" i="1"/>
  <c r="N36" i="1" s="1"/>
  <c r="M37" i="1"/>
  <c r="M38" i="1"/>
  <c r="M39" i="1"/>
  <c r="N39" i="1" s="1"/>
  <c r="M40" i="1"/>
  <c r="N40" i="1" s="1"/>
  <c r="M41" i="1"/>
  <c r="M42" i="1"/>
  <c r="M43" i="1"/>
  <c r="N43" i="1" s="1"/>
  <c r="M44" i="1"/>
  <c r="N44" i="1" s="1"/>
  <c r="M45" i="1"/>
  <c r="M46" i="1"/>
  <c r="N46" i="1"/>
  <c r="N41" i="1"/>
  <c r="N35" i="1"/>
  <c r="N30" i="1"/>
  <c r="N25" i="1"/>
  <c r="N19" i="1"/>
  <c r="N32" i="1" l="1"/>
  <c r="S22" i="1"/>
  <c r="N21" i="1"/>
  <c r="N42" i="1"/>
  <c r="S33" i="1"/>
  <c r="T15" i="3"/>
  <c r="T86" i="3"/>
  <c r="T82" i="3"/>
  <c r="T78" i="3"/>
  <c r="T74" i="3"/>
  <c r="T70" i="3"/>
  <c r="T66" i="3"/>
  <c r="T62" i="3"/>
  <c r="T58" i="3"/>
  <c r="T54" i="3"/>
  <c r="T50" i="3"/>
  <c r="T46" i="3"/>
  <c r="T42" i="3"/>
  <c r="T38" i="3"/>
  <c r="T34" i="3"/>
  <c r="T30" i="3"/>
  <c r="T26" i="3"/>
  <c r="T22" i="3"/>
  <c r="T18" i="3"/>
  <c r="T88" i="3"/>
  <c r="N20" i="1"/>
  <c r="S30" i="1"/>
  <c r="N31" i="1"/>
  <c r="S23" i="1"/>
  <c r="N17" i="1"/>
  <c r="N38" i="1"/>
  <c r="S19" i="1"/>
  <c r="S40" i="1"/>
  <c r="O22" i="3"/>
  <c r="O38" i="3"/>
  <c r="O54" i="3"/>
  <c r="O75" i="3"/>
  <c r="O89" i="3"/>
  <c r="O76" i="3"/>
  <c r="O68" i="3"/>
  <c r="O60" i="3"/>
  <c r="O48" i="3"/>
  <c r="O40" i="3"/>
  <c r="O32" i="3"/>
  <c r="O20" i="3"/>
  <c r="T24" i="3"/>
  <c r="T48" i="3"/>
  <c r="T80" i="3"/>
  <c r="N24" i="1"/>
  <c r="N16" i="1"/>
  <c r="S26" i="1"/>
  <c r="S18" i="1"/>
  <c r="N15" i="1"/>
  <c r="N26" i="1"/>
  <c r="N37" i="1"/>
  <c r="S17" i="1"/>
  <c r="S28" i="1"/>
  <c r="S44" i="1"/>
  <c r="N22" i="1"/>
  <c r="N33" i="1"/>
  <c r="S24" i="1"/>
  <c r="S35" i="1"/>
  <c r="O17" i="3"/>
  <c r="O27" i="3"/>
  <c r="O43" i="3"/>
  <c r="O59" i="3"/>
  <c r="O70" i="3"/>
  <c r="O85" i="3"/>
  <c r="O80" i="3"/>
  <c r="O72" i="3"/>
  <c r="O64" i="3"/>
  <c r="O56" i="3"/>
  <c r="O52" i="3"/>
  <c r="O44" i="3"/>
  <c r="O36" i="3"/>
  <c r="O28" i="3"/>
  <c r="O24" i="3"/>
  <c r="O88" i="3"/>
  <c r="O79" i="3"/>
  <c r="O16" i="3"/>
  <c r="O83" i="3"/>
  <c r="T16" i="3"/>
  <c r="T32" i="3"/>
  <c r="T40" i="3"/>
  <c r="T56" i="3"/>
  <c r="T64" i="3"/>
  <c r="T72" i="3"/>
  <c r="N18" i="1"/>
  <c r="N29" i="1"/>
  <c r="N34" i="1"/>
  <c r="S15" i="1"/>
  <c r="S20" i="1"/>
  <c r="S31" i="1"/>
  <c r="O18" i="3"/>
  <c r="O23" i="3"/>
  <c r="O34" i="3"/>
  <c r="O39" i="3"/>
  <c r="O50" i="3"/>
  <c r="O55" i="3"/>
  <c r="O66" i="3"/>
  <c r="O71" i="3"/>
  <c r="N28" i="1"/>
  <c r="S34" i="1"/>
  <c r="T85" i="3"/>
  <c r="T81" i="3"/>
  <c r="T77" i="3"/>
  <c r="T73" i="3"/>
  <c r="T69" i="3"/>
  <c r="T65" i="3"/>
  <c r="T61" i="3"/>
  <c r="T57" i="3"/>
  <c r="T53" i="3"/>
  <c r="T49" i="3"/>
  <c r="T45" i="3"/>
  <c r="T41" i="3"/>
  <c r="T37" i="3"/>
  <c r="T33" i="3"/>
  <c r="T29" i="3"/>
  <c r="T25" i="3"/>
  <c r="T21" i="3"/>
  <c r="T17" i="3"/>
  <c r="N17" i="2"/>
  <c r="N21" i="2"/>
  <c r="N25" i="2"/>
  <c r="N29" i="2"/>
  <c r="N33" i="2"/>
  <c r="N37" i="2"/>
  <c r="N41" i="2"/>
  <c r="N45" i="2"/>
  <c r="N49" i="2"/>
  <c r="N53" i="2"/>
  <c r="N57" i="2"/>
  <c r="N61" i="2"/>
  <c r="N65" i="2"/>
  <c r="S18" i="2"/>
  <c r="S30" i="2"/>
  <c r="S54" i="2"/>
  <c r="S39" i="2"/>
  <c r="S43" i="2"/>
  <c r="S47" i="2"/>
  <c r="S51" i="2"/>
  <c r="S55" i="2"/>
  <c r="S59" i="2"/>
  <c r="S64" i="2"/>
  <c r="N36" i="2"/>
  <c r="N40" i="2"/>
  <c r="N44" i="2"/>
  <c r="N48" i="2"/>
  <c r="N52" i="2"/>
  <c r="N56" i="2"/>
  <c r="N60" i="2"/>
  <c r="N64" i="2"/>
  <c r="S17" i="2"/>
  <c r="S25" i="2"/>
  <c r="S29" i="2"/>
  <c r="S33" i="2"/>
  <c r="S37" i="2"/>
  <c r="S41" i="2"/>
  <c r="S45" i="2"/>
  <c r="S49" i="2"/>
  <c r="S53" i="2"/>
  <c r="S57" i="2"/>
  <c r="Y85" i="3"/>
  <c r="Y87" i="3"/>
  <c r="X15" i="2"/>
  <c r="X17" i="2"/>
  <c r="X19" i="2"/>
  <c r="X21" i="2"/>
  <c r="X23" i="2"/>
  <c r="X25" i="2"/>
  <c r="X27" i="2"/>
  <c r="X29" i="2"/>
  <c r="X31" i="2"/>
  <c r="X33" i="2"/>
  <c r="X35" i="2"/>
  <c r="X37" i="2"/>
  <c r="X39" i="2"/>
  <c r="X41" i="2"/>
  <c r="X43" i="2"/>
  <c r="X45" i="2"/>
  <c r="X47" i="2"/>
  <c r="X49" i="2"/>
  <c r="X51" i="2"/>
  <c r="X53" i="2"/>
  <c r="X55" i="2"/>
  <c r="X57" i="2"/>
  <c r="X59" i="2"/>
  <c r="X61" i="2"/>
  <c r="X63" i="2"/>
  <c r="X65" i="2"/>
  <c r="X17" i="1"/>
  <c r="X21" i="1"/>
  <c r="X25" i="1"/>
  <c r="X29" i="1"/>
  <c r="X33" i="1"/>
  <c r="X37" i="1"/>
  <c r="X41" i="1"/>
  <c r="X45" i="1"/>
  <c r="X16" i="2"/>
  <c r="X18" i="2"/>
  <c r="X20" i="2"/>
  <c r="X22" i="2"/>
  <c r="X24" i="2"/>
  <c r="X26" i="2"/>
  <c r="X28" i="2"/>
  <c r="X30" i="2"/>
  <c r="X32" i="2"/>
  <c r="X34" i="2"/>
  <c r="X36" i="2"/>
  <c r="X38" i="2"/>
  <c r="X40" i="2"/>
  <c r="X42" i="2"/>
  <c r="X44" i="2"/>
  <c r="X46" i="2"/>
  <c r="X48" i="2"/>
  <c r="X50" i="2"/>
  <c r="X52" i="2"/>
  <c r="X54" i="2"/>
  <c r="X56" i="2"/>
  <c r="X58" i="2"/>
  <c r="X60" i="2"/>
  <c r="X62" i="2"/>
</calcChain>
</file>

<file path=xl/sharedStrings.xml><?xml version="1.0" encoding="utf-8"?>
<sst xmlns="http://schemas.openxmlformats.org/spreadsheetml/2006/main" count="642" uniqueCount="197">
  <si>
    <t>Maricopa County</t>
  </si>
  <si>
    <t>Pima County</t>
  </si>
  <si>
    <t>Alameda County</t>
  </si>
  <si>
    <t>Contra Costa County</t>
  </si>
  <si>
    <t>Fresno County</t>
  </si>
  <si>
    <t>Kern County</t>
  </si>
  <si>
    <t>Los Angeles County</t>
  </si>
  <si>
    <t>Orange County</t>
  </si>
  <si>
    <t>Riverside County</t>
  </si>
  <si>
    <t>Sacramento County</t>
  </si>
  <si>
    <t>San Bernardino County</t>
  </si>
  <si>
    <t>San Diego County</t>
  </si>
  <si>
    <t>San Francisco County</t>
  </si>
  <si>
    <t>Santa Clara County</t>
  </si>
  <si>
    <t>Ventura County</t>
  </si>
  <si>
    <t>Fairfield County</t>
  </si>
  <si>
    <t>Hartford County</t>
  </si>
  <si>
    <t>New Haven County</t>
  </si>
  <si>
    <t>Broward County</t>
  </si>
  <si>
    <t>Duval County</t>
  </si>
  <si>
    <t>Hillsborough County</t>
  </si>
  <si>
    <t>Miami-Dade County</t>
  </si>
  <si>
    <t>Palm Beach County</t>
  </si>
  <si>
    <t>Pinellas County</t>
  </si>
  <si>
    <t>Fulton County</t>
  </si>
  <si>
    <t>Gwinnett County</t>
  </si>
  <si>
    <t>Honolulu County</t>
  </si>
  <si>
    <t>Cook County</t>
  </si>
  <si>
    <t>DuPage County</t>
  </si>
  <si>
    <t>Marion County</t>
  </si>
  <si>
    <t>Baltimore County</t>
  </si>
  <si>
    <t>Montgomery County</t>
  </si>
  <si>
    <t>Prince George's County</t>
  </si>
  <si>
    <t>Middlesex County</t>
  </si>
  <si>
    <t>Worcester County</t>
  </si>
  <si>
    <t>Macomb County</t>
  </si>
  <si>
    <t>Oakland County</t>
  </si>
  <si>
    <t>Wayne County</t>
  </si>
  <si>
    <t>Hennepin County</t>
  </si>
  <si>
    <t>St. Louis County</t>
  </si>
  <si>
    <t>Clark County</t>
  </si>
  <si>
    <t>Bergen County</t>
  </si>
  <si>
    <t>Essex County</t>
  </si>
  <si>
    <t>New York</t>
  </si>
  <si>
    <t>Bronx County</t>
  </si>
  <si>
    <t>Erie County</t>
  </si>
  <si>
    <t>Kings County</t>
  </si>
  <si>
    <t>Nassau County</t>
  </si>
  <si>
    <t>New York County</t>
  </si>
  <si>
    <t>Queens County</t>
  </si>
  <si>
    <t>Suffolk County</t>
  </si>
  <si>
    <t>Westchester County</t>
  </si>
  <si>
    <t>Mecklenburg County</t>
  </si>
  <si>
    <t>Wake County</t>
  </si>
  <si>
    <t>Cuyahoga County</t>
  </si>
  <si>
    <t>Franklin County</t>
  </si>
  <si>
    <t>Hamilton County</t>
  </si>
  <si>
    <t>Oklahoma</t>
  </si>
  <si>
    <t>Allegheny County</t>
  </si>
  <si>
    <t>Philadelphia County</t>
  </si>
  <si>
    <t>Shelby County</t>
  </si>
  <si>
    <t>Bexar County</t>
  </si>
  <si>
    <t>Collin County</t>
  </si>
  <si>
    <t>Dallas County</t>
  </si>
  <si>
    <t>El Paso County</t>
  </si>
  <si>
    <t>Harris County</t>
  </si>
  <si>
    <t>Hidalgo County</t>
  </si>
  <si>
    <t>Tarrant County</t>
  </si>
  <si>
    <t>Travis County</t>
  </si>
  <si>
    <t>Salt Lake County</t>
  </si>
  <si>
    <t>Fairfax County</t>
  </si>
  <si>
    <t>Washington</t>
  </si>
  <si>
    <t>King County</t>
  </si>
  <si>
    <t>Pierce County</t>
  </si>
  <si>
    <t>Milwaukee County</t>
  </si>
  <si>
    <t>Census 2010</t>
  </si>
  <si>
    <t>US Cities with Total Populations of at least 500,000</t>
  </si>
  <si>
    <t>n = 33</t>
  </si>
  <si>
    <t>SORTED BY PLACE NAME, ALPHABETICALLY: ASCENDING</t>
  </si>
  <si>
    <t>Albuquerque</t>
  </si>
  <si>
    <t>Austin</t>
  </si>
  <si>
    <t>Baltimore</t>
  </si>
  <si>
    <t>Boston</t>
  </si>
  <si>
    <t>Charlotte</t>
  </si>
  <si>
    <t>Chicago</t>
  </si>
  <si>
    <t>Columbus</t>
  </si>
  <si>
    <t>Dallas</t>
  </si>
  <si>
    <t>Denver</t>
  </si>
  <si>
    <t>Detroit</t>
  </si>
  <si>
    <t>El Paso</t>
  </si>
  <si>
    <t>Fort Worth</t>
  </si>
  <si>
    <t>Houston</t>
  </si>
  <si>
    <t>Jacksonville</t>
  </si>
  <si>
    <t>Las Vegas</t>
  </si>
  <si>
    <t>Los Angeles</t>
  </si>
  <si>
    <t>Memphis</t>
  </si>
  <si>
    <t>Milwaukee</t>
  </si>
  <si>
    <t>Philadelphia</t>
  </si>
  <si>
    <t>Phoenix</t>
  </si>
  <si>
    <t>Portland</t>
  </si>
  <si>
    <t>San Antonio</t>
  </si>
  <si>
    <t>San Diego</t>
  </si>
  <si>
    <t>San Francisco</t>
  </si>
  <si>
    <t>San Jose</t>
  </si>
  <si>
    <t>Seattle</t>
  </si>
  <si>
    <t>Tucson</t>
  </si>
  <si>
    <t>Indianapolis</t>
  </si>
  <si>
    <t>Louisville</t>
  </si>
  <si>
    <t>Nashville</t>
  </si>
  <si>
    <t>City name</t>
  </si>
  <si>
    <t>Total</t>
  </si>
  <si>
    <t>Population</t>
  </si>
  <si>
    <t>Incorporated</t>
  </si>
  <si>
    <t>Area in Square</t>
  </si>
  <si>
    <t>Miles</t>
  </si>
  <si>
    <t>Units</t>
  </si>
  <si>
    <t>Housing</t>
  </si>
  <si>
    <t>Occupied</t>
  </si>
  <si>
    <t>Vacant</t>
  </si>
  <si>
    <t>Owner</t>
  </si>
  <si>
    <t>Renter</t>
  </si>
  <si>
    <t>Occupancy</t>
  </si>
  <si>
    <t>Rate</t>
  </si>
  <si>
    <t>Population in</t>
  </si>
  <si>
    <t>Households</t>
  </si>
  <si>
    <t>Percentage of</t>
  </si>
  <si>
    <t>Ranking of</t>
  </si>
  <si>
    <t>County Name</t>
  </si>
  <si>
    <t>US Counties with Total Populations of at least 750,000</t>
  </si>
  <si>
    <t>n = 75</t>
  </si>
  <si>
    <t>Oakland</t>
  </si>
  <si>
    <t>within Metropolitan Area</t>
  </si>
  <si>
    <t>Pittsburgh</t>
  </si>
  <si>
    <t>New York (Northern New Jersey)</t>
  </si>
  <si>
    <t>Miami</t>
  </si>
  <si>
    <t>Dallas-Fort Worth</t>
  </si>
  <si>
    <t>Cleveland</t>
  </si>
  <si>
    <t>Buffalo</t>
  </si>
  <si>
    <t>Bridgeport</t>
  </si>
  <si>
    <t>Fresno</t>
  </si>
  <si>
    <t>Atlanta</t>
  </si>
  <si>
    <t>Cincinnati</t>
  </si>
  <si>
    <t>Hartford</t>
  </si>
  <si>
    <t>Minneapolis-St. Paul</t>
  </si>
  <si>
    <t>McAllen</t>
  </si>
  <si>
    <t>Tampa</t>
  </si>
  <si>
    <t>Honolulu</t>
  </si>
  <si>
    <t>Bakersfield</t>
  </si>
  <si>
    <t>New Haven</t>
  </si>
  <si>
    <t>Orlando</t>
  </si>
  <si>
    <t>Riverside</t>
  </si>
  <si>
    <t>Sacramento</t>
  </si>
  <si>
    <t>Salt Lake City</t>
  </si>
  <si>
    <t>St. Louis</t>
  </si>
  <si>
    <t>Raleigh</t>
  </si>
  <si>
    <t>Worcester</t>
  </si>
  <si>
    <t>US Metros with Total Populations of at least 1,000,000</t>
  </si>
  <si>
    <t>Birmingham</t>
  </si>
  <si>
    <t>Kansas City</t>
  </si>
  <si>
    <t>New Orleans</t>
  </si>
  <si>
    <t>Oklahoma City</t>
  </si>
  <si>
    <t>Providence</t>
  </si>
  <si>
    <t>Richmond</t>
  </si>
  <si>
    <t>Rochester</t>
  </si>
  <si>
    <t>n = 51</t>
  </si>
  <si>
    <t>Virginia Beach</t>
  </si>
  <si>
    <t>Metropolitan Area (MSA)</t>
  </si>
  <si>
    <t>Vacancy</t>
  </si>
  <si>
    <t xml:space="preserve"> </t>
  </si>
  <si>
    <t xml:space="preserve">Under 5 years </t>
  </si>
  <si>
    <t xml:space="preserve">5 to 9 years </t>
  </si>
  <si>
    <t xml:space="preserve">10 to 14 years </t>
  </si>
  <si>
    <t xml:space="preserve">15 to 19 years </t>
  </si>
  <si>
    <t xml:space="preserve">20 to 24 years </t>
  </si>
  <si>
    <t xml:space="preserve">25 to 29 years </t>
  </si>
  <si>
    <t xml:space="preserve">30 to 34 years </t>
  </si>
  <si>
    <t xml:space="preserve">35 to 39 years </t>
  </si>
  <si>
    <t xml:space="preserve">40 to 44 years </t>
  </si>
  <si>
    <t xml:space="preserve">45 to 49 years </t>
  </si>
  <si>
    <t xml:space="preserve">50 to 54 years </t>
  </si>
  <si>
    <t xml:space="preserve">55 to 59 years </t>
  </si>
  <si>
    <t xml:space="preserve">60 to 64 years </t>
  </si>
  <si>
    <t xml:space="preserve">65 to 69 years </t>
  </si>
  <si>
    <t xml:space="preserve">70 to 74 years </t>
  </si>
  <si>
    <t xml:space="preserve">75 to 79 years </t>
  </si>
  <si>
    <t xml:space="preserve">80 to 84 years </t>
  </si>
  <si>
    <t xml:space="preserve">85 years and over </t>
  </si>
  <si>
    <t>Age Data=====&gt;</t>
  </si>
  <si>
    <t>Median</t>
  </si>
  <si>
    <t>Age</t>
  </si>
  <si>
    <t>Median Age:</t>
  </si>
  <si>
    <t>Youngest to</t>
  </si>
  <si>
    <t>Oldest</t>
  </si>
  <si>
    <t>Age 20 to 34</t>
  </si>
  <si>
    <r>
      <t xml:space="preserve">Housing Tenure Data for Cities </t>
    </r>
    <r>
      <rPr>
        <b/>
        <sz val="18"/>
        <color indexed="12"/>
        <rFont val="Times New Roman"/>
        <family val="1"/>
      </rPr>
      <t>(plus population age data)</t>
    </r>
  </si>
  <si>
    <r>
      <t xml:space="preserve">Housing Tenure Data for Counties </t>
    </r>
    <r>
      <rPr>
        <b/>
        <sz val="18"/>
        <color indexed="12"/>
        <rFont val="Times New Roman"/>
        <family val="1"/>
      </rPr>
      <t>(plus population age data)</t>
    </r>
  </si>
  <si>
    <r>
      <t xml:space="preserve">Housing Tenure Data for Metropolitan Areas </t>
    </r>
    <r>
      <rPr>
        <b/>
        <sz val="18"/>
        <color indexed="12"/>
        <rFont val="Times New Roman"/>
        <family val="1"/>
      </rPr>
      <t>(plus population age 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</si>
</sst>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0" x14ac:knownFonts="1">
    <font>
      <sz val="12"/>
      <name val="Times New Roman"/>
    </font>
    <font>
      <b/>
      <sz val="12"/>
      <color indexed="12"/>
      <name val="Times New Roman"/>
      <family val="1"/>
    </font>
    <font>
      <b/>
      <sz val="20"/>
      <color indexed="12"/>
      <name val="Times New Roman"/>
      <family val="1"/>
    </font>
    <font>
      <sz val="16"/>
      <color indexed="60"/>
      <name val="Times New Roman"/>
    </font>
    <font>
      <sz val="14"/>
      <name val="Times New Roman"/>
    </font>
    <font>
      <b/>
      <sz val="12"/>
      <color indexed="20"/>
      <name val="Times New Roman"/>
      <family val="1"/>
    </font>
    <font>
      <b/>
      <sz val="16"/>
      <color indexed="20"/>
      <name val="Times New Roman"/>
      <family val="1"/>
    </font>
    <font>
      <b/>
      <sz val="18"/>
      <color indexed="12"/>
      <name val="Times New Roman"/>
      <family val="1"/>
    </font>
    <font>
      <b/>
      <sz val="18"/>
      <color indexed="20"/>
      <name val="Times New Roman"/>
      <family val="1"/>
    </font>
    <font>
      <b/>
      <sz val="16"/>
      <color indexed="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bgColor indexed="51"/>
      </patternFill>
    </fill>
  </fills>
  <borders count="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12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4" xfId="0" applyBorder="1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6" fillId="0" borderId="0" xfId="0" applyFont="1"/>
    <xf numFmtId="1" fontId="0" fillId="0" borderId="0" xfId="0" applyNumberFormat="1"/>
    <xf numFmtId="1" fontId="1" fillId="0" borderId="0" xfId="0" applyNumberFormat="1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T48"/>
  <sheetViews>
    <sheetView tabSelected="1" zoomScale="75" workbookViewId="0">
      <selection activeCell="D8" sqref="D8"/>
    </sheetView>
  </sheetViews>
  <sheetFormatPr defaultRowHeight="15.75" x14ac:dyDescent="0.25"/>
  <cols>
    <col min="4" max="4" width="21.875" customWidth="1"/>
    <col min="5" max="5" width="14.5" customWidth="1"/>
    <col min="6" max="6" width="14.375" customWidth="1"/>
    <col min="7" max="7" width="12.5" customWidth="1"/>
    <col min="8" max="8" width="12.25" customWidth="1"/>
    <col min="9" max="10" width="11.75" customWidth="1"/>
    <col min="11" max="11" width="11.5" customWidth="1"/>
    <col min="12" max="12" width="12.25" customWidth="1"/>
    <col min="13" max="13" width="11.5" customWidth="1"/>
    <col min="14" max="14" width="12.125" customWidth="1"/>
    <col min="15" max="19" width="14.375" customWidth="1"/>
    <col min="20" max="20" width="3.75" customWidth="1"/>
    <col min="21" max="22" width="12.625" customWidth="1"/>
    <col min="23" max="23" width="14.75" customWidth="1"/>
    <col min="24" max="24" width="15.25" customWidth="1"/>
    <col min="25" max="25" width="15.375" customWidth="1"/>
    <col min="26" max="26" width="14.125" customWidth="1"/>
    <col min="27" max="27" width="15.25" customWidth="1"/>
    <col min="28" max="28" width="15.125" customWidth="1"/>
    <col min="29" max="29" width="15.5" customWidth="1"/>
    <col min="30" max="37" width="15.625" customWidth="1"/>
    <col min="38" max="42" width="16.25" customWidth="1"/>
    <col min="43" max="43" width="4" customWidth="1"/>
    <col min="49" max="49" width="25" customWidth="1"/>
  </cols>
  <sheetData>
    <row r="2" spans="4:46" ht="20.25" x14ac:dyDescent="0.3"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4:46" ht="25.5" x14ac:dyDescent="0.35">
      <c r="D3" s="5" t="s">
        <v>194</v>
      </c>
      <c r="E3" s="5"/>
      <c r="V3" s="19"/>
      <c r="W3" s="19"/>
      <c r="X3" s="19"/>
    </row>
    <row r="4" spans="4:46" ht="20.25" x14ac:dyDescent="0.3">
      <c r="D4" s="23" t="s">
        <v>75</v>
      </c>
      <c r="E4" s="6"/>
      <c r="S4" s="10" t="s">
        <v>126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4:46" ht="22.5" x14ac:dyDescent="0.3">
      <c r="D5" s="7" t="s">
        <v>76</v>
      </c>
      <c r="E5" s="7"/>
      <c r="R5" s="10" t="s">
        <v>125</v>
      </c>
      <c r="S5" s="10" t="s">
        <v>125</v>
      </c>
      <c r="T5" s="10"/>
      <c r="U5" s="22" t="s">
        <v>187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4:46" x14ac:dyDescent="0.25">
      <c r="D6" t="s">
        <v>78</v>
      </c>
      <c r="R6" s="10" t="s">
        <v>110</v>
      </c>
      <c r="S6" s="10" t="s">
        <v>110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4:46" x14ac:dyDescent="0.25">
      <c r="D7" s="8" t="s">
        <v>77</v>
      </c>
      <c r="E7" s="8"/>
      <c r="P7" s="10" t="s">
        <v>123</v>
      </c>
      <c r="Q7" s="10" t="s">
        <v>123</v>
      </c>
      <c r="R7" s="10" t="s">
        <v>123</v>
      </c>
      <c r="S7" s="10" t="s">
        <v>123</v>
      </c>
      <c r="T7" s="10"/>
      <c r="U7" s="10"/>
      <c r="V7" s="10"/>
      <c r="X7" s="10" t="s">
        <v>126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4:46" x14ac:dyDescent="0.25">
      <c r="D8" s="8" t="s">
        <v>168</v>
      </c>
      <c r="E8" s="8"/>
      <c r="K8" s="10" t="s">
        <v>119</v>
      </c>
      <c r="L8" s="10" t="s">
        <v>120</v>
      </c>
      <c r="M8" s="10"/>
      <c r="N8" s="10" t="s">
        <v>126</v>
      </c>
      <c r="O8" s="10"/>
      <c r="P8" s="10" t="s">
        <v>119</v>
      </c>
      <c r="Q8" s="10" t="s">
        <v>120</v>
      </c>
      <c r="R8" s="10" t="s">
        <v>119</v>
      </c>
      <c r="S8" s="10" t="s">
        <v>119</v>
      </c>
      <c r="T8" s="10"/>
      <c r="U8" s="10"/>
      <c r="V8" s="10" t="s">
        <v>126</v>
      </c>
      <c r="W8" s="10" t="s">
        <v>125</v>
      </c>
      <c r="X8" s="10" t="s">
        <v>125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4:46" x14ac:dyDescent="0.25">
      <c r="D9" t="s">
        <v>168</v>
      </c>
      <c r="F9" s="10" t="s">
        <v>112</v>
      </c>
      <c r="G9" s="10" t="s">
        <v>110</v>
      </c>
      <c r="H9" s="10" t="s">
        <v>117</v>
      </c>
      <c r="I9" s="10" t="s">
        <v>118</v>
      </c>
      <c r="J9" s="10"/>
      <c r="K9" s="10" t="s">
        <v>117</v>
      </c>
      <c r="L9" s="10" t="s">
        <v>117</v>
      </c>
      <c r="M9" s="10" t="s">
        <v>119</v>
      </c>
      <c r="N9" s="10" t="s">
        <v>119</v>
      </c>
      <c r="O9" s="10" t="s">
        <v>110</v>
      </c>
      <c r="P9" s="10" t="s">
        <v>117</v>
      </c>
      <c r="Q9" s="10" t="s">
        <v>117</v>
      </c>
      <c r="R9" s="10" t="s">
        <v>117</v>
      </c>
      <c r="S9" s="10" t="s">
        <v>117</v>
      </c>
      <c r="T9" s="10"/>
      <c r="U9" s="10"/>
      <c r="V9" s="10" t="s">
        <v>190</v>
      </c>
      <c r="W9" s="10" t="s">
        <v>110</v>
      </c>
      <c r="X9" s="10" t="s">
        <v>110</v>
      </c>
      <c r="Y9" s="10" t="s">
        <v>110</v>
      </c>
      <c r="Z9" s="10" t="s">
        <v>110</v>
      </c>
      <c r="AA9" s="10" t="s">
        <v>110</v>
      </c>
      <c r="AB9" s="10" t="s">
        <v>110</v>
      </c>
      <c r="AC9" s="10" t="s">
        <v>110</v>
      </c>
      <c r="AD9" s="10" t="s">
        <v>110</v>
      </c>
      <c r="AE9" s="10" t="s">
        <v>110</v>
      </c>
      <c r="AF9" s="10" t="s">
        <v>110</v>
      </c>
      <c r="AG9" s="10" t="s">
        <v>110</v>
      </c>
      <c r="AH9" s="10" t="s">
        <v>110</v>
      </c>
      <c r="AI9" s="10" t="s">
        <v>110</v>
      </c>
      <c r="AJ9" s="10" t="s">
        <v>110</v>
      </c>
      <c r="AK9" s="10" t="s">
        <v>110</v>
      </c>
      <c r="AL9" s="10" t="s">
        <v>110</v>
      </c>
      <c r="AM9" s="10" t="s">
        <v>110</v>
      </c>
      <c r="AN9" s="10" t="s">
        <v>110</v>
      </c>
      <c r="AO9" s="10" t="s">
        <v>110</v>
      </c>
      <c r="AP9" s="10" t="s">
        <v>110</v>
      </c>
    </row>
    <row r="10" spans="4:46" x14ac:dyDescent="0.25">
      <c r="E10" s="10" t="s">
        <v>110</v>
      </c>
      <c r="F10" s="10" t="s">
        <v>113</v>
      </c>
      <c r="G10" s="10" t="s">
        <v>116</v>
      </c>
      <c r="H10" s="10" t="s">
        <v>116</v>
      </c>
      <c r="I10" s="10" t="s">
        <v>116</v>
      </c>
      <c r="J10" s="10" t="s">
        <v>167</v>
      </c>
      <c r="K10" s="10" t="s">
        <v>116</v>
      </c>
      <c r="L10" s="10" t="s">
        <v>116</v>
      </c>
      <c r="M10" s="10" t="s">
        <v>121</v>
      </c>
      <c r="N10" s="10" t="s">
        <v>121</v>
      </c>
      <c r="O10" s="10" t="s">
        <v>123</v>
      </c>
      <c r="P10" s="10" t="s">
        <v>116</v>
      </c>
      <c r="Q10" s="10" t="s">
        <v>116</v>
      </c>
      <c r="R10" s="10" t="s">
        <v>116</v>
      </c>
      <c r="S10" s="10" t="s">
        <v>116</v>
      </c>
      <c r="T10" s="10"/>
      <c r="U10" s="10" t="s">
        <v>188</v>
      </c>
      <c r="V10" s="10" t="s">
        <v>191</v>
      </c>
      <c r="W10" s="10" t="s">
        <v>111</v>
      </c>
      <c r="X10" s="10" t="s">
        <v>111</v>
      </c>
      <c r="Y10" s="10" t="s">
        <v>111</v>
      </c>
      <c r="Z10" s="10" t="s">
        <v>111</v>
      </c>
      <c r="AA10" s="10" t="s">
        <v>111</v>
      </c>
      <c r="AB10" s="10" t="s">
        <v>111</v>
      </c>
      <c r="AC10" s="10" t="s">
        <v>111</v>
      </c>
      <c r="AD10" s="10" t="s">
        <v>111</v>
      </c>
      <c r="AE10" s="10" t="s">
        <v>111</v>
      </c>
      <c r="AF10" s="10" t="s">
        <v>111</v>
      </c>
      <c r="AG10" s="10" t="s">
        <v>111</v>
      </c>
      <c r="AH10" s="10" t="s">
        <v>111</v>
      </c>
      <c r="AI10" s="10" t="s">
        <v>111</v>
      </c>
      <c r="AJ10" s="10" t="s">
        <v>111</v>
      </c>
      <c r="AK10" s="10" t="s">
        <v>111</v>
      </c>
      <c r="AL10" s="10" t="s">
        <v>111</v>
      </c>
      <c r="AM10" s="10" t="s">
        <v>111</v>
      </c>
      <c r="AN10" s="10" t="s">
        <v>111</v>
      </c>
      <c r="AO10" s="10" t="s">
        <v>111</v>
      </c>
      <c r="AP10" s="10" t="s">
        <v>111</v>
      </c>
    </row>
    <row r="11" spans="4:46" x14ac:dyDescent="0.25">
      <c r="D11" t="s">
        <v>109</v>
      </c>
      <c r="E11" s="10" t="s">
        <v>111</v>
      </c>
      <c r="F11" s="10" t="s">
        <v>114</v>
      </c>
      <c r="G11" s="10" t="s">
        <v>115</v>
      </c>
      <c r="H11" s="10" t="s">
        <v>115</v>
      </c>
      <c r="I11" s="10" t="s">
        <v>115</v>
      </c>
      <c r="J11" s="10" t="s">
        <v>122</v>
      </c>
      <c r="K11" s="10" t="s">
        <v>115</v>
      </c>
      <c r="L11" s="10" t="s">
        <v>115</v>
      </c>
      <c r="M11" s="10" t="s">
        <v>122</v>
      </c>
      <c r="N11" s="10" t="s">
        <v>122</v>
      </c>
      <c r="O11" s="10" t="s">
        <v>124</v>
      </c>
      <c r="P11" s="10" t="s">
        <v>115</v>
      </c>
      <c r="Q11" s="10" t="s">
        <v>115</v>
      </c>
      <c r="R11" s="10" t="s">
        <v>115</v>
      </c>
      <c r="S11" s="10" t="s">
        <v>115</v>
      </c>
      <c r="T11" s="10"/>
      <c r="U11" s="10" t="s">
        <v>189</v>
      </c>
      <c r="V11" s="10" t="s">
        <v>192</v>
      </c>
      <c r="W11" s="10" t="s">
        <v>193</v>
      </c>
      <c r="X11" s="10" t="s">
        <v>193</v>
      </c>
      <c r="Y11" s="10" t="s">
        <v>169</v>
      </c>
      <c r="Z11" s="10" t="s">
        <v>170</v>
      </c>
      <c r="AA11" s="10" t="s">
        <v>171</v>
      </c>
      <c r="AB11" s="10" t="s">
        <v>172</v>
      </c>
      <c r="AC11" s="10" t="s">
        <v>173</v>
      </c>
      <c r="AD11" s="10" t="s">
        <v>174</v>
      </c>
      <c r="AE11" s="10" t="s">
        <v>175</v>
      </c>
      <c r="AF11" s="10" t="s">
        <v>176</v>
      </c>
      <c r="AG11" s="10" t="s">
        <v>177</v>
      </c>
      <c r="AH11" s="10" t="s">
        <v>178</v>
      </c>
      <c r="AI11" s="10" t="s">
        <v>179</v>
      </c>
      <c r="AJ11" s="10" t="s">
        <v>180</v>
      </c>
      <c r="AK11" s="10" t="s">
        <v>181</v>
      </c>
      <c r="AL11" s="10" t="s">
        <v>182</v>
      </c>
      <c r="AM11" s="10" t="s">
        <v>183</v>
      </c>
      <c r="AN11" s="10" t="s">
        <v>184</v>
      </c>
      <c r="AO11" s="10" t="s">
        <v>185</v>
      </c>
      <c r="AP11" s="10" t="s">
        <v>186</v>
      </c>
    </row>
    <row r="12" spans="4:46" ht="5.0999999999999996" customHeight="1" x14ac:dyDescent="0.25"/>
    <row r="13" spans="4:46" ht="5.0999999999999996" customHeight="1" x14ac:dyDescent="0.25"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3"/>
    </row>
    <row r="14" spans="4:46" ht="5.0999999999999996" customHeight="1" x14ac:dyDescent="0.25"/>
    <row r="15" spans="4:46" x14ac:dyDescent="0.25">
      <c r="D15" t="s">
        <v>79</v>
      </c>
      <c r="E15" s="11">
        <v>545852</v>
      </c>
      <c r="F15" s="15">
        <v>187.73</v>
      </c>
      <c r="G15" s="11">
        <f>H15+I15</f>
        <v>239166</v>
      </c>
      <c r="H15" s="11">
        <v>224330</v>
      </c>
      <c r="I15" s="11">
        <v>14836</v>
      </c>
      <c r="J15" s="12">
        <f>I15/G15</f>
        <v>6.2032228661264559E-2</v>
      </c>
      <c r="K15" s="11">
        <v>135267</v>
      </c>
      <c r="L15" s="11">
        <v>89063</v>
      </c>
      <c r="M15" s="12">
        <f>K15/H15</f>
        <v>0.60298221370302674</v>
      </c>
      <c r="N15">
        <f>RANK(M15,M$15:M$47,0)</f>
        <v>4</v>
      </c>
      <c r="O15" s="11">
        <v>538193</v>
      </c>
      <c r="P15" s="11">
        <v>340387</v>
      </c>
      <c r="Q15" s="11">
        <v>197806</v>
      </c>
      <c r="R15" s="12">
        <f>P15/O15</f>
        <v>0.63246270389990211</v>
      </c>
      <c r="S15">
        <f>RANK(R15,R$15:R$47,0)</f>
        <v>2</v>
      </c>
      <c r="U15" s="15">
        <v>35.1</v>
      </c>
      <c r="V15" s="20">
        <f>RANK(U15,U$15:U$47,1)</f>
        <v>25</v>
      </c>
      <c r="W15" s="12">
        <f>SUM(AC15:AE15)/E15</f>
        <v>0.22925078592732095</v>
      </c>
      <c r="X15" s="20">
        <f>RANK(W15,W$15:W$47,0)</f>
        <v>26</v>
      </c>
      <c r="Y15" s="11">
        <v>38000</v>
      </c>
      <c r="Z15" s="11">
        <v>36883</v>
      </c>
      <c r="AA15" s="11">
        <v>34878</v>
      </c>
      <c r="AB15" s="11">
        <v>37104</v>
      </c>
      <c r="AC15" s="11">
        <v>42276</v>
      </c>
      <c r="AD15" s="11">
        <v>43986</v>
      </c>
      <c r="AE15" s="11">
        <v>38875</v>
      </c>
      <c r="AF15" s="11">
        <v>35392</v>
      </c>
      <c r="AG15" s="11">
        <v>34664</v>
      </c>
      <c r="AH15" s="11">
        <v>37817</v>
      </c>
      <c r="AI15" s="11">
        <v>37269</v>
      </c>
      <c r="AJ15" s="11">
        <v>33790</v>
      </c>
      <c r="AK15" s="11">
        <v>29019</v>
      </c>
      <c r="AL15" s="11">
        <v>20110</v>
      </c>
      <c r="AM15" s="11">
        <v>14741</v>
      </c>
      <c r="AN15" s="11">
        <v>12025</v>
      </c>
      <c r="AO15" s="11">
        <v>9463</v>
      </c>
      <c r="AP15" s="11">
        <v>9560</v>
      </c>
    </row>
    <row r="16" spans="4:46" x14ac:dyDescent="0.25">
      <c r="D16" s="4" t="s">
        <v>80</v>
      </c>
      <c r="E16" s="13">
        <v>790390</v>
      </c>
      <c r="F16" s="16">
        <v>297.89999999999998</v>
      </c>
      <c r="G16" s="13">
        <f t="shared" ref="G16:G47" si="0">H16+I16</f>
        <v>354241</v>
      </c>
      <c r="H16" s="13">
        <v>324892</v>
      </c>
      <c r="I16" s="13">
        <v>29349</v>
      </c>
      <c r="J16" s="14">
        <f>I16/G16</f>
        <v>8.2850375874051849E-2</v>
      </c>
      <c r="K16" s="13">
        <v>146666</v>
      </c>
      <c r="L16" s="13">
        <v>178226</v>
      </c>
      <c r="M16" s="14">
        <f t="shared" ref="M16:M47" si="1">K16/H16</f>
        <v>0.45143001366607982</v>
      </c>
      <c r="N16" s="4">
        <f>RANK(M16,M$15:M$47,0)</f>
        <v>25</v>
      </c>
      <c r="O16" s="13">
        <v>770129</v>
      </c>
      <c r="P16" s="13">
        <v>378640</v>
      </c>
      <c r="Q16" s="13">
        <v>391489</v>
      </c>
      <c r="R16" s="14">
        <f>P16/O16</f>
        <v>0.49165789108058522</v>
      </c>
      <c r="S16" s="4">
        <f>RANK(R16,R$15:R$47,0)</f>
        <v>23</v>
      </c>
      <c r="T16" s="4"/>
      <c r="U16" s="16">
        <v>31</v>
      </c>
      <c r="V16" s="21">
        <f>RANK(U16,U$15:U$47,1)</f>
        <v>3</v>
      </c>
      <c r="W16" s="14">
        <f>SUM(AC16:AE16)/E16</f>
        <v>0.31764571920191298</v>
      </c>
      <c r="X16" s="21">
        <f t="shared" ref="X16:X47" si="2">RANK(W16,W$15:W$47,0)</f>
        <v>2</v>
      </c>
      <c r="Y16" s="13">
        <v>57982</v>
      </c>
      <c r="Z16" s="13">
        <v>50407</v>
      </c>
      <c r="AA16" s="13">
        <v>42685</v>
      </c>
      <c r="AB16" s="13">
        <v>51525</v>
      </c>
      <c r="AC16" s="13">
        <v>87378</v>
      </c>
      <c r="AD16" s="13">
        <v>88116</v>
      </c>
      <c r="AE16" s="13">
        <v>75570</v>
      </c>
      <c r="AF16" s="13">
        <v>64052</v>
      </c>
      <c r="AG16" s="13">
        <v>52680</v>
      </c>
      <c r="AH16" s="13">
        <v>49403</v>
      </c>
      <c r="AI16" s="13">
        <v>45933</v>
      </c>
      <c r="AJ16" s="13">
        <v>39333</v>
      </c>
      <c r="AK16" s="13">
        <v>29631</v>
      </c>
      <c r="AL16" s="13">
        <v>18679</v>
      </c>
      <c r="AM16" s="13">
        <v>12285</v>
      </c>
      <c r="AN16" s="13">
        <v>9624</v>
      </c>
      <c r="AO16" s="13">
        <v>7500</v>
      </c>
      <c r="AP16" s="13">
        <v>7607</v>
      </c>
      <c r="AT16" s="4"/>
    </row>
    <row r="17" spans="4:42" x14ac:dyDescent="0.25">
      <c r="D17" t="s">
        <v>81</v>
      </c>
      <c r="E17" s="11">
        <v>620961</v>
      </c>
      <c r="F17" s="15">
        <v>80.94</v>
      </c>
      <c r="G17" s="11">
        <f t="shared" si="0"/>
        <v>296685</v>
      </c>
      <c r="H17" s="11">
        <v>249903</v>
      </c>
      <c r="I17" s="11">
        <v>46782</v>
      </c>
      <c r="J17" s="12">
        <f t="shared" ref="J17:J47" si="3">I17/G17</f>
        <v>0.15768239041407553</v>
      </c>
      <c r="K17" s="11">
        <v>119163</v>
      </c>
      <c r="L17" s="11">
        <v>130740</v>
      </c>
      <c r="M17" s="12">
        <f t="shared" si="1"/>
        <v>0.47683701276095125</v>
      </c>
      <c r="N17">
        <f t="shared" ref="N17:N47" si="4">RANK(M17,M$15:M$47,0)</f>
        <v>22</v>
      </c>
      <c r="O17" s="11">
        <v>595762</v>
      </c>
      <c r="P17" s="11">
        <v>293196</v>
      </c>
      <c r="Q17" s="11">
        <v>302566</v>
      </c>
      <c r="R17" s="12">
        <f t="shared" ref="R17:R47" si="5">P17/O17</f>
        <v>0.49213612147132579</v>
      </c>
      <c r="S17">
        <f t="shared" ref="S17:S47" si="6">RANK(R17,R$15:R$47,0)</f>
        <v>22</v>
      </c>
      <c r="U17" s="15">
        <v>34.4</v>
      </c>
      <c r="V17" s="20">
        <f t="shared" ref="V17:V47" si="7">RANK(U17,U$15:U$47,1)</f>
        <v>23</v>
      </c>
      <c r="W17" s="12">
        <f t="shared" ref="W17:W47" si="8">SUM(AC17:AE17)/E17</f>
        <v>0.25770378493979496</v>
      </c>
      <c r="X17" s="20">
        <f t="shared" si="2"/>
        <v>15</v>
      </c>
      <c r="Y17" s="11">
        <v>41152</v>
      </c>
      <c r="Z17" s="11">
        <v>35441</v>
      </c>
      <c r="AA17" s="11">
        <v>34339</v>
      </c>
      <c r="AB17" s="11">
        <v>44278</v>
      </c>
      <c r="AC17" s="11">
        <v>56460</v>
      </c>
      <c r="AD17" s="11">
        <v>57675</v>
      </c>
      <c r="AE17" s="11">
        <v>45889</v>
      </c>
      <c r="AF17" s="11">
        <v>37565</v>
      </c>
      <c r="AG17" s="11">
        <v>38999</v>
      </c>
      <c r="AH17" s="11">
        <v>43572</v>
      </c>
      <c r="AI17" s="11">
        <v>43873</v>
      </c>
      <c r="AJ17" s="11">
        <v>37978</v>
      </c>
      <c r="AK17" s="11">
        <v>30928</v>
      </c>
      <c r="AL17" s="11">
        <v>22098</v>
      </c>
      <c r="AM17" s="11">
        <v>16454</v>
      </c>
      <c r="AN17" s="11">
        <v>13397</v>
      </c>
      <c r="AO17" s="11">
        <v>10513</v>
      </c>
      <c r="AP17" s="11">
        <v>10350</v>
      </c>
    </row>
    <row r="18" spans="4:42" x14ac:dyDescent="0.25">
      <c r="D18" t="s">
        <v>82</v>
      </c>
      <c r="E18" s="11">
        <v>617594</v>
      </c>
      <c r="F18" s="15">
        <v>48.28</v>
      </c>
      <c r="G18" s="11">
        <f t="shared" si="0"/>
        <v>272481</v>
      </c>
      <c r="H18" s="11">
        <v>252699</v>
      </c>
      <c r="I18" s="11">
        <v>19782</v>
      </c>
      <c r="J18" s="12">
        <f t="shared" si="3"/>
        <v>7.2599557400332498E-2</v>
      </c>
      <c r="K18" s="11">
        <v>85791</v>
      </c>
      <c r="L18" s="11">
        <v>166908</v>
      </c>
      <c r="M18" s="12">
        <f t="shared" si="1"/>
        <v>0.33949877126541855</v>
      </c>
      <c r="N18">
        <f t="shared" si="4"/>
        <v>32</v>
      </c>
      <c r="O18" s="11">
        <v>571380</v>
      </c>
      <c r="P18" s="11">
        <v>204363</v>
      </c>
      <c r="Q18" s="11">
        <v>367017</v>
      </c>
      <c r="R18" s="12">
        <f t="shared" si="5"/>
        <v>0.35766565158038433</v>
      </c>
      <c r="S18">
        <f t="shared" si="6"/>
        <v>32</v>
      </c>
      <c r="U18" s="15">
        <v>30.8</v>
      </c>
      <c r="V18" s="20">
        <f t="shared" si="7"/>
        <v>2</v>
      </c>
      <c r="W18" s="12">
        <f t="shared" si="8"/>
        <v>0.3500892171879908</v>
      </c>
      <c r="X18" s="20">
        <f t="shared" si="2"/>
        <v>1</v>
      </c>
      <c r="Y18" s="11">
        <v>32420</v>
      </c>
      <c r="Z18" s="11">
        <v>26823</v>
      </c>
      <c r="AA18" s="11">
        <v>26523</v>
      </c>
      <c r="AB18" s="11">
        <v>49826</v>
      </c>
      <c r="AC18" s="11">
        <v>88129</v>
      </c>
      <c r="AD18" s="11">
        <v>74691</v>
      </c>
      <c r="AE18" s="11">
        <v>53393</v>
      </c>
      <c r="AF18" s="11">
        <v>40656</v>
      </c>
      <c r="AG18" s="11">
        <v>36685</v>
      </c>
      <c r="AH18" s="11">
        <v>35990</v>
      </c>
      <c r="AI18" s="11">
        <v>34170</v>
      </c>
      <c r="AJ18" s="11">
        <v>30218</v>
      </c>
      <c r="AK18" s="11">
        <v>25833</v>
      </c>
      <c r="AL18" s="11">
        <v>18681</v>
      </c>
      <c r="AM18" s="11">
        <v>14229</v>
      </c>
      <c r="AN18" s="11">
        <v>11150</v>
      </c>
      <c r="AO18" s="11">
        <v>9117</v>
      </c>
      <c r="AP18" s="11">
        <v>9060</v>
      </c>
    </row>
    <row r="19" spans="4:42" x14ac:dyDescent="0.25">
      <c r="D19" t="s">
        <v>83</v>
      </c>
      <c r="E19" s="11">
        <v>731424</v>
      </c>
      <c r="F19" s="15">
        <v>297.68</v>
      </c>
      <c r="G19" s="11">
        <f t="shared" si="0"/>
        <v>319918</v>
      </c>
      <c r="H19" s="11">
        <v>289860</v>
      </c>
      <c r="I19" s="11">
        <v>30058</v>
      </c>
      <c r="J19" s="12">
        <f t="shared" si="3"/>
        <v>9.3955326052300905E-2</v>
      </c>
      <c r="K19" s="11">
        <v>166367</v>
      </c>
      <c r="L19" s="11">
        <v>123493</v>
      </c>
      <c r="M19" s="12">
        <f t="shared" si="1"/>
        <v>0.57395639274132337</v>
      </c>
      <c r="N19">
        <f t="shared" si="4"/>
        <v>9</v>
      </c>
      <c r="O19" s="11">
        <v>718055</v>
      </c>
      <c r="P19" s="11">
        <v>425573</v>
      </c>
      <c r="Q19" s="11">
        <v>292482</v>
      </c>
      <c r="R19" s="12">
        <f t="shared" si="5"/>
        <v>0.59267465584112633</v>
      </c>
      <c r="S19">
        <f t="shared" si="6"/>
        <v>9</v>
      </c>
      <c r="U19" s="15">
        <v>33.200000000000003</v>
      </c>
      <c r="V19" s="20">
        <f t="shared" si="7"/>
        <v>14</v>
      </c>
      <c r="W19" s="12">
        <f t="shared" si="8"/>
        <v>0.24965956818480114</v>
      </c>
      <c r="X19" s="20">
        <f t="shared" si="2"/>
        <v>19</v>
      </c>
      <c r="Y19" s="11">
        <v>55494</v>
      </c>
      <c r="Z19" s="11">
        <v>51977</v>
      </c>
      <c r="AA19" s="11">
        <v>48427</v>
      </c>
      <c r="AB19" s="11">
        <v>48830</v>
      </c>
      <c r="AC19" s="11">
        <v>54121</v>
      </c>
      <c r="AD19" s="11">
        <v>65943</v>
      </c>
      <c r="AE19" s="11">
        <v>62543</v>
      </c>
      <c r="AF19" s="11">
        <v>60007</v>
      </c>
      <c r="AG19" s="11">
        <v>54707</v>
      </c>
      <c r="AH19" s="11">
        <v>51816</v>
      </c>
      <c r="AI19" s="11">
        <v>46305</v>
      </c>
      <c r="AJ19" s="11">
        <v>38321</v>
      </c>
      <c r="AK19" s="11">
        <v>30917</v>
      </c>
      <c r="AL19" s="11">
        <v>20706</v>
      </c>
      <c r="AM19" s="11">
        <v>13862</v>
      </c>
      <c r="AN19" s="11">
        <v>10766</v>
      </c>
      <c r="AO19" s="11">
        <v>8458</v>
      </c>
      <c r="AP19" s="11">
        <v>8224</v>
      </c>
    </row>
    <row r="20" spans="4:42" x14ac:dyDescent="0.25">
      <c r="D20" t="s">
        <v>84</v>
      </c>
      <c r="E20" s="11">
        <v>2695598</v>
      </c>
      <c r="F20" s="15">
        <v>227.63</v>
      </c>
      <c r="G20" s="11">
        <f t="shared" si="0"/>
        <v>1194337</v>
      </c>
      <c r="H20" s="11">
        <v>1045560</v>
      </c>
      <c r="I20" s="11">
        <v>148777</v>
      </c>
      <c r="J20" s="12">
        <f t="shared" si="3"/>
        <v>0.12456869376063875</v>
      </c>
      <c r="K20" s="11">
        <v>469562</v>
      </c>
      <c r="L20" s="11">
        <v>575998</v>
      </c>
      <c r="M20" s="12">
        <f t="shared" si="1"/>
        <v>0.44910096025096596</v>
      </c>
      <c r="N20">
        <f t="shared" si="4"/>
        <v>26</v>
      </c>
      <c r="O20" s="11">
        <v>2635352</v>
      </c>
      <c r="P20" s="11">
        <v>1264635</v>
      </c>
      <c r="Q20" s="11">
        <v>1370717</v>
      </c>
      <c r="R20" s="12">
        <f t="shared" si="5"/>
        <v>0.47987327689052545</v>
      </c>
      <c r="S20">
        <f t="shared" si="6"/>
        <v>26</v>
      </c>
      <c r="U20" s="15">
        <v>32.9</v>
      </c>
      <c r="V20" s="20">
        <f t="shared" si="7"/>
        <v>11</v>
      </c>
      <c r="W20" s="12">
        <f t="shared" si="8"/>
        <v>0.27399411930117173</v>
      </c>
      <c r="X20" s="20">
        <f t="shared" si="2"/>
        <v>9</v>
      </c>
      <c r="Y20" s="11">
        <v>185887</v>
      </c>
      <c r="Z20" s="11">
        <v>166077</v>
      </c>
      <c r="AA20" s="11">
        <v>164466</v>
      </c>
      <c r="AB20" s="11">
        <v>182933</v>
      </c>
      <c r="AC20" s="11">
        <v>223027</v>
      </c>
      <c r="AD20" s="11">
        <v>276139</v>
      </c>
      <c r="AE20" s="11">
        <v>239412</v>
      </c>
      <c r="AF20" s="11">
        <v>200508</v>
      </c>
      <c r="AG20" s="11">
        <v>177631</v>
      </c>
      <c r="AH20" s="11">
        <v>171862</v>
      </c>
      <c r="AI20" s="11">
        <v>166875</v>
      </c>
      <c r="AJ20" s="11">
        <v>144611</v>
      </c>
      <c r="AK20" s="11">
        <v>118238</v>
      </c>
      <c r="AL20" s="11">
        <v>85070</v>
      </c>
      <c r="AM20" s="11">
        <v>66025</v>
      </c>
      <c r="AN20" s="11">
        <v>50700</v>
      </c>
      <c r="AO20" s="11">
        <v>39104</v>
      </c>
      <c r="AP20" s="11">
        <v>37033</v>
      </c>
    </row>
    <row r="21" spans="4:42" x14ac:dyDescent="0.25">
      <c r="D21" t="s">
        <v>85</v>
      </c>
      <c r="E21" s="11">
        <v>787033</v>
      </c>
      <c r="F21" s="15">
        <v>217.17</v>
      </c>
      <c r="G21" s="11">
        <f t="shared" si="0"/>
        <v>370965</v>
      </c>
      <c r="H21" s="11">
        <v>331602</v>
      </c>
      <c r="I21" s="11">
        <v>39363</v>
      </c>
      <c r="J21" s="12">
        <f t="shared" si="3"/>
        <v>0.10610974081112773</v>
      </c>
      <c r="K21" s="11">
        <v>155839</v>
      </c>
      <c r="L21" s="11">
        <v>175763</v>
      </c>
      <c r="M21" s="12">
        <f t="shared" si="1"/>
        <v>0.46995796165282477</v>
      </c>
      <c r="N21">
        <f t="shared" si="4"/>
        <v>23</v>
      </c>
      <c r="O21" s="11">
        <v>765934</v>
      </c>
      <c r="P21" s="11">
        <v>374777</v>
      </c>
      <c r="Q21" s="11">
        <v>391157</v>
      </c>
      <c r="R21" s="12">
        <f t="shared" si="5"/>
        <v>0.48930717268067486</v>
      </c>
      <c r="S21">
        <f t="shared" si="6"/>
        <v>24</v>
      </c>
      <c r="U21" s="15">
        <v>31.2</v>
      </c>
      <c r="V21" s="20">
        <f t="shared" si="7"/>
        <v>4</v>
      </c>
      <c r="W21" s="12">
        <f t="shared" si="8"/>
        <v>0.29625568432327487</v>
      </c>
      <c r="X21" s="20">
        <f t="shared" si="2"/>
        <v>5</v>
      </c>
      <c r="Y21" s="11">
        <v>60029</v>
      </c>
      <c r="Z21" s="11">
        <v>50211</v>
      </c>
      <c r="AA21" s="11">
        <v>45045</v>
      </c>
      <c r="AB21" s="11">
        <v>53667</v>
      </c>
      <c r="AC21" s="11">
        <v>84169</v>
      </c>
      <c r="AD21" s="11">
        <v>81984</v>
      </c>
      <c r="AE21" s="11">
        <v>67010</v>
      </c>
      <c r="AF21" s="11">
        <v>55880</v>
      </c>
      <c r="AG21" s="11">
        <v>49487</v>
      </c>
      <c r="AH21" s="11">
        <v>49814</v>
      </c>
      <c r="AI21" s="11">
        <v>48625</v>
      </c>
      <c r="AJ21" s="11">
        <v>40949</v>
      </c>
      <c r="AK21" s="11">
        <v>32563</v>
      </c>
      <c r="AL21" s="11">
        <v>21350</v>
      </c>
      <c r="AM21" s="11">
        <v>15346</v>
      </c>
      <c r="AN21" s="11">
        <v>12121</v>
      </c>
      <c r="AO21" s="11">
        <v>9601</v>
      </c>
      <c r="AP21" s="11">
        <v>9182</v>
      </c>
    </row>
    <row r="22" spans="4:42" x14ac:dyDescent="0.25">
      <c r="D22" t="s">
        <v>86</v>
      </c>
      <c r="E22" s="11">
        <v>1197816</v>
      </c>
      <c r="F22" s="15">
        <v>340.52</v>
      </c>
      <c r="G22" s="11">
        <f t="shared" si="0"/>
        <v>516639</v>
      </c>
      <c r="H22" s="11">
        <v>458057</v>
      </c>
      <c r="I22" s="11">
        <v>58582</v>
      </c>
      <c r="J22" s="12">
        <f t="shared" si="3"/>
        <v>0.11339058801213227</v>
      </c>
      <c r="K22" s="11">
        <v>201880</v>
      </c>
      <c r="L22" s="11">
        <v>256177</v>
      </c>
      <c r="M22" s="12">
        <f t="shared" si="1"/>
        <v>0.44073117537773682</v>
      </c>
      <c r="N22">
        <f t="shared" si="4"/>
        <v>27</v>
      </c>
      <c r="O22" s="11">
        <v>1179091</v>
      </c>
      <c r="P22" s="11">
        <v>564876</v>
      </c>
      <c r="Q22" s="11">
        <v>614215</v>
      </c>
      <c r="R22" s="12">
        <f t="shared" si="5"/>
        <v>0.47907752667096942</v>
      </c>
      <c r="S22">
        <f t="shared" si="6"/>
        <v>27</v>
      </c>
      <c r="U22" s="15">
        <v>31.8</v>
      </c>
      <c r="V22" s="20">
        <f t="shared" si="7"/>
        <v>6</v>
      </c>
      <c r="W22" s="12">
        <f t="shared" si="8"/>
        <v>0.26275154113820487</v>
      </c>
      <c r="X22" s="20">
        <f t="shared" si="2"/>
        <v>12</v>
      </c>
      <c r="Y22" s="11">
        <v>102975</v>
      </c>
      <c r="Z22" s="11">
        <v>89707</v>
      </c>
      <c r="AA22" s="11">
        <v>78234</v>
      </c>
      <c r="AB22" s="11">
        <v>76976</v>
      </c>
      <c r="AC22" s="11">
        <v>94880</v>
      </c>
      <c r="AD22" s="11">
        <v>116490</v>
      </c>
      <c r="AE22" s="11">
        <v>103358</v>
      </c>
      <c r="AF22" s="11">
        <v>90084</v>
      </c>
      <c r="AG22" s="11">
        <v>80022</v>
      </c>
      <c r="AH22" s="11">
        <v>77992</v>
      </c>
      <c r="AI22" s="11">
        <v>72325</v>
      </c>
      <c r="AJ22" s="11">
        <v>60410</v>
      </c>
      <c r="AK22" s="11">
        <v>48420</v>
      </c>
      <c r="AL22" s="11">
        <v>33574</v>
      </c>
      <c r="AM22" s="11">
        <v>23806</v>
      </c>
      <c r="AN22" s="11">
        <v>18816</v>
      </c>
      <c r="AO22" s="11">
        <v>15065</v>
      </c>
      <c r="AP22" s="11">
        <v>14682</v>
      </c>
    </row>
    <row r="23" spans="4:42" x14ac:dyDescent="0.25">
      <c r="D23" t="s">
        <v>87</v>
      </c>
      <c r="E23" s="11">
        <v>600158</v>
      </c>
      <c r="F23" s="15">
        <v>153</v>
      </c>
      <c r="G23" s="11">
        <f t="shared" si="0"/>
        <v>285797</v>
      </c>
      <c r="H23" s="11">
        <v>263107</v>
      </c>
      <c r="I23" s="11">
        <v>22690</v>
      </c>
      <c r="J23" s="12">
        <f t="shared" si="3"/>
        <v>7.9392016011364711E-2</v>
      </c>
      <c r="K23" s="11">
        <v>131529</v>
      </c>
      <c r="L23" s="11">
        <v>131578</v>
      </c>
      <c r="M23" s="12">
        <f t="shared" si="1"/>
        <v>0.49990688199097705</v>
      </c>
      <c r="N23">
        <f t="shared" si="4"/>
        <v>19</v>
      </c>
      <c r="O23" s="11">
        <v>584177</v>
      </c>
      <c r="P23" s="11">
        <v>309975</v>
      </c>
      <c r="Q23" s="11">
        <v>274202</v>
      </c>
      <c r="R23" s="12">
        <f t="shared" si="5"/>
        <v>0.53061828863512261</v>
      </c>
      <c r="S23">
        <f t="shared" si="6"/>
        <v>18</v>
      </c>
      <c r="U23" s="15">
        <v>33.700000000000003</v>
      </c>
      <c r="V23" s="20">
        <f t="shared" si="7"/>
        <v>17</v>
      </c>
      <c r="W23" s="12">
        <f t="shared" si="8"/>
        <v>0.2841218479133828</v>
      </c>
      <c r="X23" s="20">
        <f t="shared" si="2"/>
        <v>6</v>
      </c>
      <c r="Y23" s="11">
        <v>43515</v>
      </c>
      <c r="Z23" s="11">
        <v>37371</v>
      </c>
      <c r="AA23" s="11">
        <v>30365</v>
      </c>
      <c r="AB23" s="11">
        <v>32275</v>
      </c>
      <c r="AC23" s="11">
        <v>47688</v>
      </c>
      <c r="AD23" s="11">
        <v>65841</v>
      </c>
      <c r="AE23" s="11">
        <v>56989</v>
      </c>
      <c r="AF23" s="11">
        <v>49183</v>
      </c>
      <c r="AG23" s="11">
        <v>40580</v>
      </c>
      <c r="AH23" s="11">
        <v>36646</v>
      </c>
      <c r="AI23" s="11">
        <v>35830</v>
      </c>
      <c r="AJ23" s="11">
        <v>33497</v>
      </c>
      <c r="AK23" s="11">
        <v>28246</v>
      </c>
      <c r="AL23" s="11">
        <v>18673</v>
      </c>
      <c r="AM23" s="11">
        <v>13480</v>
      </c>
      <c r="AN23" s="11">
        <v>10904</v>
      </c>
      <c r="AO23" s="11">
        <v>9455</v>
      </c>
      <c r="AP23" s="11">
        <v>9620</v>
      </c>
    </row>
    <row r="24" spans="4:42" x14ac:dyDescent="0.25">
      <c r="D24" t="s">
        <v>88</v>
      </c>
      <c r="E24" s="11">
        <v>713777</v>
      </c>
      <c r="F24" s="15">
        <v>138.75</v>
      </c>
      <c r="G24" s="11">
        <f t="shared" si="0"/>
        <v>349170</v>
      </c>
      <c r="H24" s="11">
        <v>269445</v>
      </c>
      <c r="I24" s="11">
        <v>79725</v>
      </c>
      <c r="J24" s="12">
        <f t="shared" si="3"/>
        <v>0.228327175874216</v>
      </c>
      <c r="K24" s="11">
        <v>137730</v>
      </c>
      <c r="L24" s="11">
        <v>131715</v>
      </c>
      <c r="M24" s="12">
        <f t="shared" si="1"/>
        <v>0.51116183265601511</v>
      </c>
      <c r="N24">
        <f t="shared" si="4"/>
        <v>18</v>
      </c>
      <c r="O24" s="11">
        <v>699018</v>
      </c>
      <c r="P24" s="11">
        <v>360275</v>
      </c>
      <c r="Q24" s="11">
        <v>338743</v>
      </c>
      <c r="R24" s="12">
        <f t="shared" si="5"/>
        <v>0.51540160625334397</v>
      </c>
      <c r="S24">
        <f t="shared" si="6"/>
        <v>20</v>
      </c>
      <c r="U24" s="15">
        <v>34.799999999999997</v>
      </c>
      <c r="V24" s="20">
        <f t="shared" si="7"/>
        <v>24</v>
      </c>
      <c r="W24" s="12">
        <f t="shared" si="8"/>
        <v>0.19677994667802409</v>
      </c>
      <c r="X24" s="20">
        <f t="shared" si="2"/>
        <v>33</v>
      </c>
      <c r="Y24" s="11">
        <v>50146</v>
      </c>
      <c r="Z24" s="11">
        <v>49550</v>
      </c>
      <c r="AA24" s="11">
        <v>52705</v>
      </c>
      <c r="AB24" s="11">
        <v>65632</v>
      </c>
      <c r="AC24" s="11">
        <v>54067</v>
      </c>
      <c r="AD24" s="11">
        <v>43817</v>
      </c>
      <c r="AE24" s="11">
        <v>42573</v>
      </c>
      <c r="AF24" s="11">
        <v>46738</v>
      </c>
      <c r="AG24" s="11">
        <v>46135</v>
      </c>
      <c r="AH24" s="11">
        <v>46907</v>
      </c>
      <c r="AI24" s="11">
        <v>51037</v>
      </c>
      <c r="AJ24" s="11">
        <v>45434</v>
      </c>
      <c r="AK24" s="11">
        <v>37111</v>
      </c>
      <c r="AL24" s="11">
        <v>25279</v>
      </c>
      <c r="AM24" s="11">
        <v>18002</v>
      </c>
      <c r="AN24" s="11">
        <v>15176</v>
      </c>
      <c r="AO24" s="11">
        <v>12070</v>
      </c>
      <c r="AP24" s="11">
        <v>11398</v>
      </c>
    </row>
    <row r="25" spans="4:42" x14ac:dyDescent="0.25">
      <c r="D25" t="s">
        <v>89</v>
      </c>
      <c r="E25" s="11">
        <v>649121</v>
      </c>
      <c r="F25" s="15">
        <v>255.24</v>
      </c>
      <c r="G25" s="11">
        <f t="shared" si="0"/>
        <v>227605</v>
      </c>
      <c r="H25" s="11">
        <v>216894</v>
      </c>
      <c r="I25" s="11">
        <v>10711</v>
      </c>
      <c r="J25" s="12">
        <f t="shared" si="3"/>
        <v>4.705959886645724E-2</v>
      </c>
      <c r="K25" s="11">
        <v>131104</v>
      </c>
      <c r="L25" s="11">
        <v>85790</v>
      </c>
      <c r="M25" s="12">
        <f t="shared" si="1"/>
        <v>0.60446116536188188</v>
      </c>
      <c r="N25">
        <f t="shared" si="4"/>
        <v>3</v>
      </c>
      <c r="O25" s="11">
        <v>639707</v>
      </c>
      <c r="P25" s="11">
        <v>403138</v>
      </c>
      <c r="Q25" s="11">
        <v>236569</v>
      </c>
      <c r="R25" s="12">
        <f t="shared" si="5"/>
        <v>0.63019163460771888</v>
      </c>
      <c r="S25">
        <f t="shared" si="6"/>
        <v>5</v>
      </c>
      <c r="U25" s="15">
        <v>32.5</v>
      </c>
      <c r="V25" s="20">
        <f t="shared" si="7"/>
        <v>9</v>
      </c>
      <c r="W25" s="12">
        <f t="shared" si="8"/>
        <v>0.20741895578790395</v>
      </c>
      <c r="X25" s="20">
        <f t="shared" si="2"/>
        <v>31</v>
      </c>
      <c r="Y25" s="11">
        <v>50976</v>
      </c>
      <c r="Z25" s="11">
        <v>51620</v>
      </c>
      <c r="AA25" s="11">
        <v>53131</v>
      </c>
      <c r="AB25" s="11">
        <v>54469</v>
      </c>
      <c r="AC25" s="11">
        <v>48799</v>
      </c>
      <c r="AD25" s="11">
        <v>45608</v>
      </c>
      <c r="AE25" s="11">
        <v>40233</v>
      </c>
      <c r="AF25" s="11">
        <v>43211</v>
      </c>
      <c r="AG25" s="11">
        <v>41197</v>
      </c>
      <c r="AH25" s="11">
        <v>42703</v>
      </c>
      <c r="AI25" s="11">
        <v>41276</v>
      </c>
      <c r="AJ25" s="11">
        <v>34791</v>
      </c>
      <c r="AK25" s="11">
        <v>28490</v>
      </c>
      <c r="AL25" s="11">
        <v>20980</v>
      </c>
      <c r="AM25" s="11">
        <v>17395</v>
      </c>
      <c r="AN25" s="11">
        <v>14360</v>
      </c>
      <c r="AO25" s="11">
        <v>11195</v>
      </c>
      <c r="AP25" s="11">
        <v>8687</v>
      </c>
    </row>
    <row r="26" spans="4:42" x14ac:dyDescent="0.25">
      <c r="D26" t="s">
        <v>90</v>
      </c>
      <c r="E26" s="11">
        <v>741206</v>
      </c>
      <c r="F26" s="15">
        <v>339.82</v>
      </c>
      <c r="G26" s="11">
        <f t="shared" si="0"/>
        <v>291086</v>
      </c>
      <c r="H26" s="11">
        <v>262652</v>
      </c>
      <c r="I26" s="11">
        <v>28434</v>
      </c>
      <c r="J26" s="12">
        <f t="shared" si="3"/>
        <v>9.7682471846808158E-2</v>
      </c>
      <c r="K26" s="11">
        <v>155420</v>
      </c>
      <c r="L26" s="11">
        <v>107232</v>
      </c>
      <c r="M26" s="12">
        <f t="shared" si="1"/>
        <v>0.59173354857377825</v>
      </c>
      <c r="N26">
        <f t="shared" si="4"/>
        <v>6</v>
      </c>
      <c r="O26" s="11">
        <v>727229</v>
      </c>
      <c r="P26" s="11">
        <v>458312</v>
      </c>
      <c r="Q26" s="11">
        <v>268917</v>
      </c>
      <c r="R26" s="12">
        <f t="shared" si="5"/>
        <v>0.6302168917906189</v>
      </c>
      <c r="S26">
        <f t="shared" si="6"/>
        <v>4</v>
      </c>
      <c r="U26" s="15">
        <v>31.2</v>
      </c>
      <c r="V26" s="20">
        <f t="shared" si="7"/>
        <v>4</v>
      </c>
      <c r="W26" s="12">
        <f t="shared" si="8"/>
        <v>0.23711356896733163</v>
      </c>
      <c r="X26" s="20">
        <f t="shared" si="2"/>
        <v>22</v>
      </c>
      <c r="Y26" s="11">
        <v>66819</v>
      </c>
      <c r="Z26" s="11">
        <v>62825</v>
      </c>
      <c r="AA26" s="11">
        <v>56257</v>
      </c>
      <c r="AB26" s="11">
        <v>52811</v>
      </c>
      <c r="AC26" s="11">
        <v>54371</v>
      </c>
      <c r="AD26" s="11">
        <v>62232</v>
      </c>
      <c r="AE26" s="11">
        <v>59147</v>
      </c>
      <c r="AF26" s="11">
        <v>56773</v>
      </c>
      <c r="AG26" s="11">
        <v>51346</v>
      </c>
      <c r="AH26" s="11">
        <v>48987</v>
      </c>
      <c r="AI26" s="11">
        <v>44017</v>
      </c>
      <c r="AJ26" s="11">
        <v>36349</v>
      </c>
      <c r="AK26" s="11">
        <v>28711</v>
      </c>
      <c r="AL26" s="11">
        <v>19572</v>
      </c>
      <c r="AM26" s="11">
        <v>13594</v>
      </c>
      <c r="AN26" s="11">
        <v>10964</v>
      </c>
      <c r="AO26" s="11">
        <v>8402</v>
      </c>
      <c r="AP26" s="11">
        <v>8029</v>
      </c>
    </row>
    <row r="27" spans="4:42" x14ac:dyDescent="0.25">
      <c r="D27" t="s">
        <v>91</v>
      </c>
      <c r="E27" s="11">
        <v>2099451</v>
      </c>
      <c r="F27" s="15">
        <v>599.59</v>
      </c>
      <c r="G27" s="11">
        <f t="shared" si="0"/>
        <v>892646</v>
      </c>
      <c r="H27" s="11">
        <v>782643</v>
      </c>
      <c r="I27" s="11">
        <v>110003</v>
      </c>
      <c r="J27" s="12">
        <f t="shared" si="3"/>
        <v>0.12323250202207818</v>
      </c>
      <c r="K27" s="11">
        <v>355236</v>
      </c>
      <c r="L27" s="11">
        <v>427407</v>
      </c>
      <c r="M27" s="12">
        <f t="shared" si="1"/>
        <v>0.45389277103353637</v>
      </c>
      <c r="N27">
        <f t="shared" si="4"/>
        <v>24</v>
      </c>
      <c r="O27" s="11">
        <v>2062380</v>
      </c>
      <c r="P27" s="11">
        <v>994505</v>
      </c>
      <c r="Q27" s="11">
        <v>1067875</v>
      </c>
      <c r="R27" s="12">
        <f t="shared" si="5"/>
        <v>0.48221229841251367</v>
      </c>
      <c r="S27">
        <f t="shared" si="6"/>
        <v>25</v>
      </c>
      <c r="U27" s="15">
        <v>32.1</v>
      </c>
      <c r="V27" s="20">
        <f t="shared" si="7"/>
        <v>7</v>
      </c>
      <c r="W27" s="12">
        <f t="shared" si="8"/>
        <v>0.25962549256924788</v>
      </c>
      <c r="X27" s="20">
        <f t="shared" si="2"/>
        <v>14</v>
      </c>
      <c r="Y27" s="11">
        <v>171026</v>
      </c>
      <c r="Z27" s="11">
        <v>151041</v>
      </c>
      <c r="AA27" s="11">
        <v>137307</v>
      </c>
      <c r="AB27" s="11">
        <v>142544</v>
      </c>
      <c r="AC27" s="11">
        <v>171086</v>
      </c>
      <c r="AD27" s="11">
        <v>199906</v>
      </c>
      <c r="AE27" s="11">
        <v>174079</v>
      </c>
      <c r="AF27" s="11">
        <v>153662</v>
      </c>
      <c r="AG27" s="11">
        <v>137556</v>
      </c>
      <c r="AH27" s="11">
        <v>136112</v>
      </c>
      <c r="AI27" s="11">
        <v>132549</v>
      </c>
      <c r="AJ27" s="11">
        <v>113365</v>
      </c>
      <c r="AK27" s="11">
        <v>89276</v>
      </c>
      <c r="AL27" s="11">
        <v>62299</v>
      </c>
      <c r="AM27" s="11">
        <v>44011</v>
      </c>
      <c r="AN27" s="11">
        <v>34269</v>
      </c>
      <c r="AO27" s="11">
        <v>25988</v>
      </c>
      <c r="AP27" s="11">
        <v>23375</v>
      </c>
    </row>
    <row r="28" spans="4:42" x14ac:dyDescent="0.25">
      <c r="D28" t="s">
        <v>106</v>
      </c>
      <c r="E28" s="11">
        <v>820445</v>
      </c>
      <c r="F28" s="15">
        <v>361.43</v>
      </c>
      <c r="G28" s="11">
        <f t="shared" si="0"/>
        <v>379856</v>
      </c>
      <c r="H28" s="11">
        <v>332199</v>
      </c>
      <c r="I28" s="11">
        <v>47657</v>
      </c>
      <c r="J28" s="12">
        <f t="shared" si="3"/>
        <v>0.12546070089718209</v>
      </c>
      <c r="K28" s="11">
        <v>185487</v>
      </c>
      <c r="L28" s="11">
        <v>146712</v>
      </c>
      <c r="M28" s="12">
        <f t="shared" si="1"/>
        <v>0.55836110283294049</v>
      </c>
      <c r="N28">
        <f t="shared" si="4"/>
        <v>12</v>
      </c>
      <c r="O28" s="11">
        <v>804412</v>
      </c>
      <c r="P28" s="11">
        <v>463246</v>
      </c>
      <c r="Q28" s="11">
        <v>341166</v>
      </c>
      <c r="R28" s="12">
        <f t="shared" si="5"/>
        <v>0.57588151345330507</v>
      </c>
      <c r="S28">
        <f t="shared" si="6"/>
        <v>12</v>
      </c>
      <c r="U28" s="15">
        <v>33.700000000000003</v>
      </c>
      <c r="V28" s="20">
        <f t="shared" si="7"/>
        <v>17</v>
      </c>
      <c r="W28" s="12">
        <f t="shared" si="8"/>
        <v>0.23963824509869644</v>
      </c>
      <c r="X28" s="20">
        <f t="shared" si="2"/>
        <v>21</v>
      </c>
      <c r="Y28" s="11">
        <v>62232</v>
      </c>
      <c r="Z28" s="11">
        <v>56269</v>
      </c>
      <c r="AA28" s="11">
        <v>53493</v>
      </c>
      <c r="AB28" s="11">
        <v>56753</v>
      </c>
      <c r="AC28" s="11">
        <v>63652</v>
      </c>
      <c r="AD28" s="11">
        <v>71331</v>
      </c>
      <c r="AE28" s="11">
        <v>61627</v>
      </c>
      <c r="AF28" s="11">
        <v>55458</v>
      </c>
      <c r="AG28" s="11">
        <v>52301</v>
      </c>
      <c r="AH28" s="11">
        <v>57582</v>
      </c>
      <c r="AI28" s="11">
        <v>57352</v>
      </c>
      <c r="AJ28" s="11">
        <v>48585</v>
      </c>
      <c r="AK28" s="11">
        <v>37774</v>
      </c>
      <c r="AL28" s="11">
        <v>26194</v>
      </c>
      <c r="AM28" s="11">
        <v>19445</v>
      </c>
      <c r="AN28" s="11">
        <v>15721</v>
      </c>
      <c r="AO28" s="11">
        <v>12412</v>
      </c>
      <c r="AP28" s="11">
        <v>12264</v>
      </c>
    </row>
    <row r="29" spans="4:42" x14ac:dyDescent="0.25">
      <c r="D29" t="s">
        <v>92</v>
      </c>
      <c r="E29" s="11">
        <v>821784</v>
      </c>
      <c r="F29" s="15">
        <v>747</v>
      </c>
      <c r="G29" s="11">
        <f t="shared" si="0"/>
        <v>366273</v>
      </c>
      <c r="H29" s="11">
        <v>323106</v>
      </c>
      <c r="I29" s="11">
        <v>43167</v>
      </c>
      <c r="J29" s="12">
        <f t="shared" si="3"/>
        <v>0.1178547149257521</v>
      </c>
      <c r="K29" s="11">
        <v>199378</v>
      </c>
      <c r="L29" s="11">
        <v>123728</v>
      </c>
      <c r="M29" s="12">
        <f t="shared" si="1"/>
        <v>0.61706684493633668</v>
      </c>
      <c r="N29">
        <f t="shared" si="4"/>
        <v>1</v>
      </c>
      <c r="O29" s="11">
        <v>802037</v>
      </c>
      <c r="P29" s="11">
        <v>506941</v>
      </c>
      <c r="Q29" s="11">
        <v>295096</v>
      </c>
      <c r="R29" s="12">
        <f t="shared" si="5"/>
        <v>0.63206684978373817</v>
      </c>
      <c r="S29">
        <f t="shared" si="6"/>
        <v>3</v>
      </c>
      <c r="U29" s="15">
        <v>35.5</v>
      </c>
      <c r="V29" s="20">
        <f t="shared" si="7"/>
        <v>27</v>
      </c>
      <c r="W29" s="12">
        <f t="shared" si="8"/>
        <v>0.22514188643244454</v>
      </c>
      <c r="X29" s="20">
        <f t="shared" si="2"/>
        <v>28</v>
      </c>
      <c r="Y29" s="11">
        <v>57533</v>
      </c>
      <c r="Z29" s="11">
        <v>53508</v>
      </c>
      <c r="AA29" s="11">
        <v>53057</v>
      </c>
      <c r="AB29" s="11">
        <v>55945</v>
      </c>
      <c r="AC29" s="11">
        <v>62704</v>
      </c>
      <c r="AD29" s="11">
        <v>65204</v>
      </c>
      <c r="AE29" s="11">
        <v>57110</v>
      </c>
      <c r="AF29" s="11">
        <v>55610</v>
      </c>
      <c r="AG29" s="11">
        <v>55876</v>
      </c>
      <c r="AH29" s="11">
        <v>62025</v>
      </c>
      <c r="AI29" s="11">
        <v>59509</v>
      </c>
      <c r="AJ29" s="11">
        <v>51329</v>
      </c>
      <c r="AK29" s="11">
        <v>42434</v>
      </c>
      <c r="AL29" s="11">
        <v>29231</v>
      </c>
      <c r="AM29" s="11">
        <v>20851</v>
      </c>
      <c r="AN29" s="11">
        <v>15764</v>
      </c>
      <c r="AO29" s="11">
        <v>12344</v>
      </c>
      <c r="AP29" s="11">
        <v>11750</v>
      </c>
    </row>
    <row r="30" spans="4:42" x14ac:dyDescent="0.25">
      <c r="D30" t="s">
        <v>93</v>
      </c>
      <c r="E30" s="11">
        <v>583756</v>
      </c>
      <c r="F30" s="15">
        <v>135.81</v>
      </c>
      <c r="G30" s="11">
        <f t="shared" si="0"/>
        <v>243701</v>
      </c>
      <c r="H30" s="11">
        <v>211689</v>
      </c>
      <c r="I30" s="11">
        <v>32012</v>
      </c>
      <c r="J30" s="12">
        <f t="shared" si="3"/>
        <v>0.13135768831477918</v>
      </c>
      <c r="K30" s="11">
        <v>119550</v>
      </c>
      <c r="L30" s="11">
        <v>92139</v>
      </c>
      <c r="M30" s="12">
        <f t="shared" si="1"/>
        <v>0.56474356249025692</v>
      </c>
      <c r="N30">
        <f t="shared" si="4"/>
        <v>11</v>
      </c>
      <c r="O30" s="11">
        <v>574274</v>
      </c>
      <c r="P30" s="11">
        <v>324904</v>
      </c>
      <c r="Q30" s="11">
        <v>249370</v>
      </c>
      <c r="R30" s="12">
        <f t="shared" si="5"/>
        <v>0.56576477430634153</v>
      </c>
      <c r="S30">
        <f t="shared" si="6"/>
        <v>15</v>
      </c>
      <c r="U30" s="15">
        <v>35.9</v>
      </c>
      <c r="V30" s="20">
        <f t="shared" si="7"/>
        <v>30</v>
      </c>
      <c r="W30" s="12">
        <f t="shared" si="8"/>
        <v>0.20485613852362974</v>
      </c>
      <c r="X30" s="20">
        <f t="shared" si="2"/>
        <v>32</v>
      </c>
      <c r="Y30" s="11">
        <v>42155</v>
      </c>
      <c r="Z30" s="11">
        <v>41483</v>
      </c>
      <c r="AA30" s="11">
        <v>41034</v>
      </c>
      <c r="AB30" s="11">
        <v>40523</v>
      </c>
      <c r="AC30" s="11">
        <v>36749</v>
      </c>
      <c r="AD30" s="11">
        <v>41697</v>
      </c>
      <c r="AE30" s="11">
        <v>41140</v>
      </c>
      <c r="AF30" s="11">
        <v>42737</v>
      </c>
      <c r="AG30" s="11">
        <v>43007</v>
      </c>
      <c r="AH30" s="11">
        <v>42140</v>
      </c>
      <c r="AI30" s="11">
        <v>38246</v>
      </c>
      <c r="AJ30" s="11">
        <v>33096</v>
      </c>
      <c r="AK30" s="11">
        <v>29706</v>
      </c>
      <c r="AL30" s="11">
        <v>23120</v>
      </c>
      <c r="AM30" s="11">
        <v>17737</v>
      </c>
      <c r="AN30" s="11">
        <v>13174</v>
      </c>
      <c r="AO30" s="11">
        <v>9233</v>
      </c>
      <c r="AP30" s="11">
        <v>6779</v>
      </c>
    </row>
    <row r="31" spans="4:42" x14ac:dyDescent="0.25">
      <c r="D31" t="s">
        <v>94</v>
      </c>
      <c r="E31" s="11">
        <v>3792621</v>
      </c>
      <c r="F31" s="15">
        <v>468.67</v>
      </c>
      <c r="G31" s="11">
        <f t="shared" si="0"/>
        <v>1413995</v>
      </c>
      <c r="H31" s="11">
        <v>1318168</v>
      </c>
      <c r="I31" s="11">
        <v>95827</v>
      </c>
      <c r="J31" s="12">
        <f t="shared" si="3"/>
        <v>6.7770395227705893E-2</v>
      </c>
      <c r="K31" s="11">
        <v>503863</v>
      </c>
      <c r="L31" s="11">
        <v>814305</v>
      </c>
      <c r="M31" s="12">
        <f t="shared" si="1"/>
        <v>0.38224490353278184</v>
      </c>
      <c r="N31">
        <f t="shared" si="4"/>
        <v>30</v>
      </c>
      <c r="O31" s="11">
        <v>3708020</v>
      </c>
      <c r="P31" s="11">
        <v>1535444</v>
      </c>
      <c r="Q31" s="11">
        <v>2172576</v>
      </c>
      <c r="R31" s="12">
        <f t="shared" si="5"/>
        <v>0.41408730265748295</v>
      </c>
      <c r="S31">
        <f t="shared" si="6"/>
        <v>31</v>
      </c>
      <c r="U31" s="15">
        <v>34.1</v>
      </c>
      <c r="V31" s="20">
        <f t="shared" si="7"/>
        <v>22</v>
      </c>
      <c r="W31" s="12">
        <f t="shared" si="8"/>
        <v>0.25139422051399285</v>
      </c>
      <c r="X31" s="20">
        <f t="shared" si="2"/>
        <v>17</v>
      </c>
      <c r="Y31" s="11">
        <v>251097</v>
      </c>
      <c r="Z31" s="11">
        <v>231528</v>
      </c>
      <c r="AA31" s="11">
        <v>237462</v>
      </c>
      <c r="AB31" s="11">
        <v>274373</v>
      </c>
      <c r="AC31" s="11">
        <v>314543</v>
      </c>
      <c r="AD31" s="11">
        <v>331074</v>
      </c>
      <c r="AE31" s="11">
        <v>307826</v>
      </c>
      <c r="AF31" s="11">
        <v>292913</v>
      </c>
      <c r="AG31" s="11">
        <v>277554</v>
      </c>
      <c r="AH31" s="11">
        <v>261238</v>
      </c>
      <c r="AI31" s="11">
        <v>241926</v>
      </c>
      <c r="AJ31" s="11">
        <v>207222</v>
      </c>
      <c r="AK31" s="11">
        <v>167169</v>
      </c>
      <c r="AL31" s="11">
        <v>118509</v>
      </c>
      <c r="AM31" s="11">
        <v>90550</v>
      </c>
      <c r="AN31" s="11">
        <v>71284</v>
      </c>
      <c r="AO31" s="11">
        <v>57375</v>
      </c>
      <c r="AP31" s="11">
        <v>58978</v>
      </c>
    </row>
    <row r="32" spans="4:42" x14ac:dyDescent="0.25">
      <c r="D32" t="s">
        <v>107</v>
      </c>
      <c r="E32" s="11">
        <v>597337</v>
      </c>
      <c r="F32" s="15">
        <v>325.25</v>
      </c>
      <c r="G32" s="11">
        <f t="shared" si="0"/>
        <v>270928</v>
      </c>
      <c r="H32" s="11">
        <v>246438</v>
      </c>
      <c r="I32" s="11">
        <v>24490</v>
      </c>
      <c r="J32" s="12">
        <f t="shared" si="3"/>
        <v>9.0393019547628892E-2</v>
      </c>
      <c r="K32" s="11">
        <v>151917</v>
      </c>
      <c r="L32" s="11">
        <v>94521</v>
      </c>
      <c r="M32" s="12">
        <f t="shared" si="1"/>
        <v>0.61645119664986736</v>
      </c>
      <c r="N32">
        <f t="shared" si="4"/>
        <v>2</v>
      </c>
      <c r="O32" s="11">
        <v>584775</v>
      </c>
      <c r="P32" s="11">
        <v>372726</v>
      </c>
      <c r="Q32" s="11">
        <v>212049</v>
      </c>
      <c r="R32" s="12">
        <f t="shared" si="5"/>
        <v>0.63738360908041558</v>
      </c>
      <c r="S32">
        <f t="shared" si="6"/>
        <v>1</v>
      </c>
      <c r="U32" s="15">
        <v>37.1</v>
      </c>
      <c r="V32" s="20">
        <f t="shared" si="7"/>
        <v>32</v>
      </c>
      <c r="W32" s="12">
        <f t="shared" si="8"/>
        <v>0.21060473401111934</v>
      </c>
      <c r="X32" s="20">
        <f t="shared" si="2"/>
        <v>30</v>
      </c>
      <c r="Y32" s="11">
        <v>40246</v>
      </c>
      <c r="Z32" s="11">
        <v>38717</v>
      </c>
      <c r="AA32" s="11">
        <v>38775</v>
      </c>
      <c r="AB32" s="11">
        <v>39168</v>
      </c>
      <c r="AC32" s="11">
        <v>40930</v>
      </c>
      <c r="AD32" s="11">
        <v>43691</v>
      </c>
      <c r="AE32" s="11">
        <v>41181</v>
      </c>
      <c r="AF32" s="11">
        <v>39580</v>
      </c>
      <c r="AG32" s="11">
        <v>38539</v>
      </c>
      <c r="AH32" s="11">
        <v>44652</v>
      </c>
      <c r="AI32" s="11">
        <v>44914</v>
      </c>
      <c r="AJ32" s="11">
        <v>39633</v>
      </c>
      <c r="AK32" s="11">
        <v>32089</v>
      </c>
      <c r="AL32" s="11">
        <v>22126</v>
      </c>
      <c r="AM32" s="11">
        <v>17127</v>
      </c>
      <c r="AN32" s="11">
        <v>14189</v>
      </c>
      <c r="AO32" s="11">
        <v>11453</v>
      </c>
      <c r="AP32" s="11">
        <v>10327</v>
      </c>
    </row>
    <row r="33" spans="4:43" x14ac:dyDescent="0.25">
      <c r="D33" t="s">
        <v>95</v>
      </c>
      <c r="E33" s="11">
        <v>646889</v>
      </c>
      <c r="F33" s="15">
        <v>315.05</v>
      </c>
      <c r="G33" s="11">
        <f t="shared" si="0"/>
        <v>291883</v>
      </c>
      <c r="H33" s="11">
        <v>250344</v>
      </c>
      <c r="I33" s="11">
        <v>41539</v>
      </c>
      <c r="J33" s="12">
        <f t="shared" si="3"/>
        <v>0.14231387233925921</v>
      </c>
      <c r="K33" s="11">
        <v>129898</v>
      </c>
      <c r="L33" s="11">
        <v>120446</v>
      </c>
      <c r="M33" s="12">
        <f t="shared" si="1"/>
        <v>0.51887802383919723</v>
      </c>
      <c r="N33">
        <f t="shared" si="4"/>
        <v>17</v>
      </c>
      <c r="O33" s="11">
        <v>630353</v>
      </c>
      <c r="P33" s="11">
        <v>326938</v>
      </c>
      <c r="Q33" s="11">
        <v>303415</v>
      </c>
      <c r="R33" s="12">
        <f t="shared" si="5"/>
        <v>0.51865859288366989</v>
      </c>
      <c r="S33">
        <f t="shared" si="6"/>
        <v>19</v>
      </c>
      <c r="U33" s="15">
        <v>33</v>
      </c>
      <c r="V33" s="20">
        <f t="shared" si="7"/>
        <v>12</v>
      </c>
      <c r="W33" s="12">
        <f t="shared" si="8"/>
        <v>0.23404633561553836</v>
      </c>
      <c r="X33" s="20">
        <f t="shared" si="2"/>
        <v>23</v>
      </c>
      <c r="Y33" s="11">
        <v>49334</v>
      </c>
      <c r="Z33" s="11">
        <v>44404</v>
      </c>
      <c r="AA33" s="11">
        <v>45249</v>
      </c>
      <c r="AB33" s="11">
        <v>49833</v>
      </c>
      <c r="AC33" s="11">
        <v>52918</v>
      </c>
      <c r="AD33" s="11">
        <v>52672</v>
      </c>
      <c r="AE33" s="11">
        <v>45812</v>
      </c>
      <c r="AF33" s="11">
        <v>42008</v>
      </c>
      <c r="AG33" s="11">
        <v>39759</v>
      </c>
      <c r="AH33" s="11">
        <v>42744</v>
      </c>
      <c r="AI33" s="11">
        <v>44401</v>
      </c>
      <c r="AJ33" s="11">
        <v>39716</v>
      </c>
      <c r="AK33" s="11">
        <v>31169</v>
      </c>
      <c r="AL33" s="11">
        <v>20542</v>
      </c>
      <c r="AM33" s="11">
        <v>14821</v>
      </c>
      <c r="AN33" s="11">
        <v>12163</v>
      </c>
      <c r="AO33" s="11">
        <v>9837</v>
      </c>
      <c r="AP33" s="11">
        <v>9507</v>
      </c>
    </row>
    <row r="34" spans="4:43" x14ac:dyDescent="0.25">
      <c r="D34" t="s">
        <v>96</v>
      </c>
      <c r="E34" s="11">
        <v>594833</v>
      </c>
      <c r="F34" s="15">
        <v>96.12</v>
      </c>
      <c r="G34" s="11">
        <f t="shared" si="0"/>
        <v>255569</v>
      </c>
      <c r="H34" s="11">
        <v>230221</v>
      </c>
      <c r="I34" s="11">
        <v>25348</v>
      </c>
      <c r="J34" s="12">
        <f t="shared" si="3"/>
        <v>9.9182608219306717E-2</v>
      </c>
      <c r="K34" s="11">
        <v>100296</v>
      </c>
      <c r="L34" s="11">
        <v>129925</v>
      </c>
      <c r="M34" s="12">
        <f t="shared" si="1"/>
        <v>0.43565096146745952</v>
      </c>
      <c r="N34">
        <f t="shared" si="4"/>
        <v>28</v>
      </c>
      <c r="O34" s="11">
        <v>576432</v>
      </c>
      <c r="P34" s="11">
        <v>259418</v>
      </c>
      <c r="Q34" s="11">
        <v>317014</v>
      </c>
      <c r="R34" s="12">
        <f t="shared" si="5"/>
        <v>0.45004094151608515</v>
      </c>
      <c r="S34">
        <f t="shared" si="6"/>
        <v>28</v>
      </c>
      <c r="U34" s="15">
        <v>30.3</v>
      </c>
      <c r="V34" s="20">
        <f t="shared" si="7"/>
        <v>1</v>
      </c>
      <c r="W34" s="12">
        <f t="shared" si="8"/>
        <v>0.25981914251563043</v>
      </c>
      <c r="X34" s="20">
        <f t="shared" si="2"/>
        <v>13</v>
      </c>
      <c r="Y34" s="11">
        <v>48694</v>
      </c>
      <c r="Z34" s="11">
        <v>43881</v>
      </c>
      <c r="AA34" s="11">
        <v>42379</v>
      </c>
      <c r="AB34" s="11">
        <v>49757</v>
      </c>
      <c r="AC34" s="11">
        <v>58078</v>
      </c>
      <c r="AD34" s="11">
        <v>52016</v>
      </c>
      <c r="AE34" s="11">
        <v>44455</v>
      </c>
      <c r="AF34" s="11">
        <v>38226</v>
      </c>
      <c r="AG34" s="11">
        <v>35937</v>
      </c>
      <c r="AH34" s="11">
        <v>36134</v>
      </c>
      <c r="AI34" s="11">
        <v>36212</v>
      </c>
      <c r="AJ34" s="11">
        <v>31525</v>
      </c>
      <c r="AK34" s="11">
        <v>24311</v>
      </c>
      <c r="AL34" s="11">
        <v>15395</v>
      </c>
      <c r="AM34" s="11">
        <v>11566</v>
      </c>
      <c r="AN34" s="11">
        <v>9852</v>
      </c>
      <c r="AO34" s="11">
        <v>8371</v>
      </c>
      <c r="AP34" s="11">
        <v>8044</v>
      </c>
    </row>
    <row r="35" spans="4:43" x14ac:dyDescent="0.25">
      <c r="D35" t="s">
        <v>108</v>
      </c>
      <c r="E35" s="11">
        <v>601222</v>
      </c>
      <c r="F35" s="15">
        <v>475.13</v>
      </c>
      <c r="G35" s="11">
        <f t="shared" si="0"/>
        <v>272622</v>
      </c>
      <c r="H35" s="11">
        <v>249002</v>
      </c>
      <c r="I35" s="11">
        <v>23620</v>
      </c>
      <c r="J35" s="12">
        <f t="shared" si="3"/>
        <v>8.6640109749029789E-2</v>
      </c>
      <c r="K35" s="11">
        <v>137843</v>
      </c>
      <c r="L35" s="11">
        <v>111159</v>
      </c>
      <c r="M35" s="12">
        <f t="shared" si="1"/>
        <v>0.55358189894057075</v>
      </c>
      <c r="N35">
        <f t="shared" si="4"/>
        <v>13</v>
      </c>
      <c r="O35" s="11">
        <v>575429</v>
      </c>
      <c r="P35" s="11">
        <v>326577</v>
      </c>
      <c r="Q35" s="11">
        <v>248852</v>
      </c>
      <c r="R35" s="12">
        <f t="shared" si="5"/>
        <v>0.5675365683689908</v>
      </c>
      <c r="S35">
        <f t="shared" si="6"/>
        <v>14</v>
      </c>
      <c r="U35" s="15">
        <v>33.700000000000003</v>
      </c>
      <c r="V35" s="20">
        <f t="shared" si="7"/>
        <v>17</v>
      </c>
      <c r="W35" s="12">
        <f t="shared" si="8"/>
        <v>0.27243347715153471</v>
      </c>
      <c r="X35" s="20">
        <f t="shared" si="2"/>
        <v>10</v>
      </c>
      <c r="Y35" s="11">
        <v>43176</v>
      </c>
      <c r="Z35" s="11">
        <v>35967</v>
      </c>
      <c r="AA35" s="11">
        <v>32247</v>
      </c>
      <c r="AB35" s="11">
        <v>37428</v>
      </c>
      <c r="AC35" s="11">
        <v>53252</v>
      </c>
      <c r="AD35" s="11">
        <v>59925</v>
      </c>
      <c r="AE35" s="11">
        <v>50616</v>
      </c>
      <c r="AF35" s="11">
        <v>43606</v>
      </c>
      <c r="AG35" s="11">
        <v>38932</v>
      </c>
      <c r="AH35" s="11">
        <v>40881</v>
      </c>
      <c r="AI35" s="11">
        <v>40089</v>
      </c>
      <c r="AJ35" s="11">
        <v>35518</v>
      </c>
      <c r="AK35" s="11">
        <v>28082</v>
      </c>
      <c r="AL35" s="11">
        <v>18774</v>
      </c>
      <c r="AM35" s="11">
        <v>14112</v>
      </c>
      <c r="AN35" s="11">
        <v>11162</v>
      </c>
      <c r="AO35" s="11">
        <v>9020</v>
      </c>
      <c r="AP35" s="11">
        <v>8435</v>
      </c>
    </row>
    <row r="36" spans="4:43" x14ac:dyDescent="0.25">
      <c r="D36" t="s">
        <v>43</v>
      </c>
      <c r="E36" s="11">
        <v>8175133</v>
      </c>
      <c r="F36" s="15">
        <v>302.64</v>
      </c>
      <c r="G36" s="11">
        <f t="shared" si="0"/>
        <v>3371062</v>
      </c>
      <c r="H36" s="11">
        <v>3109784</v>
      </c>
      <c r="I36" s="11">
        <v>261278</v>
      </c>
      <c r="J36" s="12">
        <f t="shared" si="3"/>
        <v>7.7506139014945435E-2</v>
      </c>
      <c r="K36" s="11">
        <v>962892</v>
      </c>
      <c r="L36" s="11">
        <v>2146892</v>
      </c>
      <c r="M36" s="12">
        <f t="shared" si="1"/>
        <v>0.30963308062553541</v>
      </c>
      <c r="N36">
        <f t="shared" si="4"/>
        <v>33</v>
      </c>
      <c r="O36" s="11">
        <v>7989603</v>
      </c>
      <c r="P36" s="11">
        <v>2648617</v>
      </c>
      <c r="Q36" s="11">
        <v>5340986</v>
      </c>
      <c r="R36" s="12">
        <f t="shared" si="5"/>
        <v>0.33150796103385866</v>
      </c>
      <c r="S36">
        <f t="shared" si="6"/>
        <v>33</v>
      </c>
      <c r="U36" s="15">
        <v>35.5</v>
      </c>
      <c r="V36" s="20">
        <f t="shared" si="7"/>
        <v>27</v>
      </c>
      <c r="W36" s="12">
        <f t="shared" si="8"/>
        <v>0.24892928347465418</v>
      </c>
      <c r="X36" s="20">
        <f t="shared" si="2"/>
        <v>20</v>
      </c>
      <c r="Y36" s="11">
        <v>517724</v>
      </c>
      <c r="Z36" s="11">
        <v>473159</v>
      </c>
      <c r="AA36" s="11">
        <v>468154</v>
      </c>
      <c r="AB36" s="11">
        <v>535833</v>
      </c>
      <c r="AC36" s="11">
        <v>642585</v>
      </c>
      <c r="AD36" s="11">
        <v>730190</v>
      </c>
      <c r="AE36" s="11">
        <v>662255</v>
      </c>
      <c r="AF36" s="11">
        <v>587407</v>
      </c>
      <c r="AG36" s="11">
        <v>567280</v>
      </c>
      <c r="AH36" s="11">
        <v>565692</v>
      </c>
      <c r="AI36" s="11">
        <v>541684</v>
      </c>
      <c r="AJ36" s="11">
        <v>475535</v>
      </c>
      <c r="AK36" s="11">
        <v>414477</v>
      </c>
      <c r="AL36" s="11">
        <v>297167</v>
      </c>
      <c r="AM36" s="11">
        <v>234294</v>
      </c>
      <c r="AN36" s="11">
        <v>178019</v>
      </c>
      <c r="AO36" s="11">
        <v>142272</v>
      </c>
      <c r="AP36" s="11">
        <v>141406</v>
      </c>
    </row>
    <row r="37" spans="4:43" x14ac:dyDescent="0.25">
      <c r="D37" t="s">
        <v>57</v>
      </c>
      <c r="E37" s="11">
        <v>579999</v>
      </c>
      <c r="F37" s="15">
        <v>606.41</v>
      </c>
      <c r="G37" s="11">
        <f t="shared" si="0"/>
        <v>256930</v>
      </c>
      <c r="H37" s="11">
        <v>230233</v>
      </c>
      <c r="I37" s="11">
        <v>26697</v>
      </c>
      <c r="J37" s="12">
        <f t="shared" si="3"/>
        <v>0.10390767913439458</v>
      </c>
      <c r="K37" s="11">
        <v>137432</v>
      </c>
      <c r="L37" s="11">
        <v>92801</v>
      </c>
      <c r="M37" s="12">
        <f t="shared" si="1"/>
        <v>0.59692572307184466</v>
      </c>
      <c r="N37">
        <f t="shared" si="4"/>
        <v>5</v>
      </c>
      <c r="O37" s="11">
        <v>567855</v>
      </c>
      <c r="P37" s="11">
        <v>351181</v>
      </c>
      <c r="Q37" s="11">
        <v>216674</v>
      </c>
      <c r="R37" s="12">
        <f t="shared" si="5"/>
        <v>0.61843428339981155</v>
      </c>
      <c r="S37">
        <f t="shared" si="6"/>
        <v>6</v>
      </c>
      <c r="U37" s="15">
        <v>34</v>
      </c>
      <c r="V37" s="20">
        <f t="shared" si="7"/>
        <v>21</v>
      </c>
      <c r="W37" s="12">
        <f t="shared" si="8"/>
        <v>0.23316419511068123</v>
      </c>
      <c r="X37" s="20">
        <f t="shared" si="2"/>
        <v>24</v>
      </c>
      <c r="Y37" s="11">
        <v>45873</v>
      </c>
      <c r="Z37" s="11">
        <v>41683</v>
      </c>
      <c r="AA37" s="11">
        <v>37832</v>
      </c>
      <c r="AB37" s="11">
        <v>37248</v>
      </c>
      <c r="AC37" s="11">
        <v>43329</v>
      </c>
      <c r="AD37" s="11">
        <v>49175</v>
      </c>
      <c r="AE37" s="11">
        <v>42731</v>
      </c>
      <c r="AF37" s="11">
        <v>38550</v>
      </c>
      <c r="AG37" s="11">
        <v>35738</v>
      </c>
      <c r="AH37" s="11">
        <v>39174</v>
      </c>
      <c r="AI37" s="11">
        <v>39767</v>
      </c>
      <c r="AJ37" s="11">
        <v>34648</v>
      </c>
      <c r="AK37" s="11">
        <v>28844</v>
      </c>
      <c r="AL37" s="11">
        <v>20405</v>
      </c>
      <c r="AM37" s="11">
        <v>14932</v>
      </c>
      <c r="AN37" s="11">
        <v>12012</v>
      </c>
      <c r="AO37" s="11">
        <v>9354</v>
      </c>
      <c r="AP37" s="11">
        <v>8704</v>
      </c>
    </row>
    <row r="38" spans="4:43" x14ac:dyDescent="0.25">
      <c r="D38" t="s">
        <v>97</v>
      </c>
      <c r="E38" s="11">
        <v>1526006</v>
      </c>
      <c r="F38" s="15">
        <v>134.1</v>
      </c>
      <c r="G38" s="11">
        <f t="shared" si="0"/>
        <v>670171</v>
      </c>
      <c r="H38" s="11">
        <v>599736</v>
      </c>
      <c r="I38" s="11">
        <v>70435</v>
      </c>
      <c r="J38" s="12">
        <f t="shared" si="3"/>
        <v>0.10510004163116578</v>
      </c>
      <c r="K38" s="11">
        <v>324536</v>
      </c>
      <c r="L38" s="11">
        <v>275200</v>
      </c>
      <c r="M38" s="12">
        <f t="shared" si="1"/>
        <v>0.54113143116304507</v>
      </c>
      <c r="N38">
        <f t="shared" si="4"/>
        <v>14</v>
      </c>
      <c r="O38" s="11">
        <v>1468623</v>
      </c>
      <c r="P38" s="11">
        <v>839307</v>
      </c>
      <c r="Q38" s="11">
        <v>629316</v>
      </c>
      <c r="R38" s="12">
        <f t="shared" si="5"/>
        <v>0.57149247969015871</v>
      </c>
      <c r="S38">
        <f t="shared" si="6"/>
        <v>13</v>
      </c>
      <c r="U38" s="15">
        <v>33.5</v>
      </c>
      <c r="V38" s="20">
        <f t="shared" si="7"/>
        <v>15</v>
      </c>
      <c r="W38" s="12">
        <f t="shared" si="8"/>
        <v>0.25739020685370828</v>
      </c>
      <c r="X38" s="20">
        <f t="shared" si="2"/>
        <v>16</v>
      </c>
      <c r="Y38" s="11">
        <v>101053</v>
      </c>
      <c r="Z38" s="11">
        <v>90827</v>
      </c>
      <c r="AA38" s="11">
        <v>90640</v>
      </c>
      <c r="AB38" s="11">
        <v>118297</v>
      </c>
      <c r="AC38" s="11">
        <v>146717</v>
      </c>
      <c r="AD38" s="11">
        <v>135610</v>
      </c>
      <c r="AE38" s="11">
        <v>110452</v>
      </c>
      <c r="AF38" s="11">
        <v>94007</v>
      </c>
      <c r="AG38" s="11">
        <v>94316</v>
      </c>
      <c r="AH38" s="11">
        <v>98086</v>
      </c>
      <c r="AI38" s="11">
        <v>99884</v>
      </c>
      <c r="AJ38" s="11">
        <v>87697</v>
      </c>
      <c r="AK38" s="11">
        <v>73111</v>
      </c>
      <c r="AL38" s="11">
        <v>53191</v>
      </c>
      <c r="AM38" s="11">
        <v>41573</v>
      </c>
      <c r="AN38" s="11">
        <v>34667</v>
      </c>
      <c r="AO38" s="11">
        <v>27767</v>
      </c>
      <c r="AP38" s="11">
        <v>28111</v>
      </c>
    </row>
    <row r="39" spans="4:43" x14ac:dyDescent="0.25">
      <c r="D39" t="s">
        <v>98</v>
      </c>
      <c r="E39" s="11">
        <v>1445632</v>
      </c>
      <c r="F39" s="15">
        <v>516.70000000000005</v>
      </c>
      <c r="G39" s="11">
        <f t="shared" si="0"/>
        <v>590149</v>
      </c>
      <c r="H39" s="11">
        <v>514806</v>
      </c>
      <c r="I39" s="11">
        <v>75343</v>
      </c>
      <c r="J39" s="12">
        <f t="shared" si="3"/>
        <v>0.12766775848133269</v>
      </c>
      <c r="K39" s="11">
        <v>296742</v>
      </c>
      <c r="L39" s="11">
        <v>218064</v>
      </c>
      <c r="M39" s="12">
        <f t="shared" si="1"/>
        <v>0.57641519329611546</v>
      </c>
      <c r="N39">
        <f t="shared" si="4"/>
        <v>8</v>
      </c>
      <c r="O39" s="11">
        <v>1423894</v>
      </c>
      <c r="P39" s="11">
        <v>830614</v>
      </c>
      <c r="Q39" s="11">
        <v>593280</v>
      </c>
      <c r="R39" s="12">
        <f t="shared" si="5"/>
        <v>0.58333977107846513</v>
      </c>
      <c r="S39">
        <f t="shared" si="6"/>
        <v>10</v>
      </c>
      <c r="U39" s="15">
        <v>32.200000000000003</v>
      </c>
      <c r="V39" s="20">
        <f t="shared" si="7"/>
        <v>8</v>
      </c>
      <c r="W39" s="12">
        <f t="shared" si="8"/>
        <v>0.22888605122188774</v>
      </c>
      <c r="X39" s="20">
        <f t="shared" si="2"/>
        <v>27</v>
      </c>
      <c r="Y39" s="11">
        <v>119911</v>
      </c>
      <c r="Z39" s="11">
        <v>113260</v>
      </c>
      <c r="AA39" s="11">
        <v>108732</v>
      </c>
      <c r="AB39" s="11">
        <v>110352</v>
      </c>
      <c r="AC39" s="11">
        <v>106757</v>
      </c>
      <c r="AD39" s="11">
        <v>114755</v>
      </c>
      <c r="AE39" s="11">
        <v>109373</v>
      </c>
      <c r="AF39" s="11">
        <v>104890</v>
      </c>
      <c r="AG39" s="11">
        <v>101497</v>
      </c>
      <c r="AH39" s="11">
        <v>101536</v>
      </c>
      <c r="AI39" s="11">
        <v>93608</v>
      </c>
      <c r="AJ39" s="11">
        <v>76642</v>
      </c>
      <c r="AK39" s="11">
        <v>62376</v>
      </c>
      <c r="AL39" s="11">
        <v>41994</v>
      </c>
      <c r="AM39" s="11">
        <v>28462</v>
      </c>
      <c r="AN39" s="11">
        <v>21201</v>
      </c>
      <c r="AO39" s="11">
        <v>15780</v>
      </c>
      <c r="AP39" s="11">
        <v>14506</v>
      </c>
    </row>
    <row r="40" spans="4:43" x14ac:dyDescent="0.25">
      <c r="D40" t="s">
        <v>99</v>
      </c>
      <c r="E40" s="11">
        <v>583776</v>
      </c>
      <c r="F40" s="15">
        <v>133.43</v>
      </c>
      <c r="G40" s="11">
        <f t="shared" si="0"/>
        <v>265439</v>
      </c>
      <c r="H40" s="11">
        <v>248546</v>
      </c>
      <c r="I40" s="11">
        <v>16893</v>
      </c>
      <c r="J40" s="12">
        <f t="shared" si="3"/>
        <v>6.3641740663579957E-2</v>
      </c>
      <c r="K40" s="11">
        <v>133502</v>
      </c>
      <c r="L40" s="11">
        <v>115044</v>
      </c>
      <c r="M40" s="12">
        <f t="shared" si="1"/>
        <v>0.5371319594763142</v>
      </c>
      <c r="N40">
        <f t="shared" si="4"/>
        <v>15</v>
      </c>
      <c r="O40" s="11">
        <v>566022</v>
      </c>
      <c r="P40" s="11">
        <v>326424</v>
      </c>
      <c r="Q40" s="11">
        <v>239598</v>
      </c>
      <c r="R40" s="12">
        <f t="shared" si="5"/>
        <v>0.57669843221641559</v>
      </c>
      <c r="S40">
        <f t="shared" si="6"/>
        <v>11</v>
      </c>
      <c r="U40" s="15">
        <v>35.799999999999997</v>
      </c>
      <c r="V40" s="20">
        <f t="shared" si="7"/>
        <v>29</v>
      </c>
      <c r="W40" s="12">
        <f t="shared" si="8"/>
        <v>0.26944924080469224</v>
      </c>
      <c r="X40" s="20">
        <f t="shared" si="2"/>
        <v>11</v>
      </c>
      <c r="Y40" s="11">
        <v>35187</v>
      </c>
      <c r="Z40" s="11">
        <v>31384</v>
      </c>
      <c r="AA40" s="11">
        <v>28149</v>
      </c>
      <c r="AB40" s="11">
        <v>30787</v>
      </c>
      <c r="AC40" s="11">
        <v>42929</v>
      </c>
      <c r="AD40" s="11">
        <v>58274</v>
      </c>
      <c r="AE40" s="11">
        <v>56095</v>
      </c>
      <c r="AF40" s="11">
        <v>49827</v>
      </c>
      <c r="AG40" s="11">
        <v>43238</v>
      </c>
      <c r="AH40" s="11">
        <v>38921</v>
      </c>
      <c r="AI40" s="11">
        <v>38902</v>
      </c>
      <c r="AJ40" s="11">
        <v>38599</v>
      </c>
      <c r="AK40" s="11">
        <v>30695</v>
      </c>
      <c r="AL40" s="11">
        <v>19051</v>
      </c>
      <c r="AM40" s="11">
        <v>12731</v>
      </c>
      <c r="AN40" s="11">
        <v>9936</v>
      </c>
      <c r="AO40" s="11">
        <v>8840</v>
      </c>
      <c r="AP40" s="11">
        <v>10231</v>
      </c>
    </row>
    <row r="41" spans="4:43" x14ac:dyDescent="0.25">
      <c r="D41" t="s">
        <v>100</v>
      </c>
      <c r="E41" s="11">
        <v>1327407</v>
      </c>
      <c r="F41" s="15">
        <v>460.93</v>
      </c>
      <c r="G41" s="11">
        <f t="shared" si="0"/>
        <v>524246</v>
      </c>
      <c r="H41" s="11">
        <v>479642</v>
      </c>
      <c r="I41" s="11">
        <v>44604</v>
      </c>
      <c r="J41" s="12">
        <f t="shared" si="3"/>
        <v>8.5082194237056652E-2</v>
      </c>
      <c r="K41" s="11">
        <v>271070</v>
      </c>
      <c r="L41" s="11">
        <v>208572</v>
      </c>
      <c r="M41" s="12">
        <f t="shared" si="1"/>
        <v>0.5651506748783468</v>
      </c>
      <c r="N41">
        <f t="shared" si="4"/>
        <v>10</v>
      </c>
      <c r="O41" s="11">
        <v>1299607</v>
      </c>
      <c r="P41" s="11">
        <v>781567</v>
      </c>
      <c r="Q41" s="11">
        <v>518040</v>
      </c>
      <c r="R41" s="12">
        <f t="shared" si="5"/>
        <v>0.60138718858855023</v>
      </c>
      <c r="S41">
        <f t="shared" si="6"/>
        <v>7</v>
      </c>
      <c r="U41" s="15">
        <v>32.700000000000003</v>
      </c>
      <c r="V41" s="20">
        <f t="shared" si="7"/>
        <v>10</v>
      </c>
      <c r="W41" s="12">
        <f t="shared" si="8"/>
        <v>0.2296085526142321</v>
      </c>
      <c r="X41" s="20">
        <f t="shared" si="2"/>
        <v>25</v>
      </c>
      <c r="Y41" s="11">
        <v>100480</v>
      </c>
      <c r="Z41" s="11">
        <v>99319</v>
      </c>
      <c r="AA41" s="11">
        <v>97421</v>
      </c>
      <c r="AB41" s="11">
        <v>102486</v>
      </c>
      <c r="AC41" s="11">
        <v>107623</v>
      </c>
      <c r="AD41" s="11">
        <v>105169</v>
      </c>
      <c r="AE41" s="11">
        <v>91992</v>
      </c>
      <c r="AF41" s="11">
        <v>89914</v>
      </c>
      <c r="AG41" s="11">
        <v>85755</v>
      </c>
      <c r="AH41" s="11">
        <v>90692</v>
      </c>
      <c r="AI41" s="11">
        <v>84107</v>
      </c>
      <c r="AJ41" s="11">
        <v>72657</v>
      </c>
      <c r="AK41" s="11">
        <v>61188</v>
      </c>
      <c r="AL41" s="11">
        <v>42789</v>
      </c>
      <c r="AM41" s="11">
        <v>31822</v>
      </c>
      <c r="AN41" s="11">
        <v>26008</v>
      </c>
      <c r="AO41" s="11">
        <v>19903</v>
      </c>
      <c r="AP41" s="11">
        <v>18082</v>
      </c>
    </row>
    <row r="42" spans="4:43" x14ac:dyDescent="0.25">
      <c r="D42" t="s">
        <v>101</v>
      </c>
      <c r="E42" s="11">
        <v>1307402</v>
      </c>
      <c r="F42" s="15">
        <v>325.19</v>
      </c>
      <c r="G42" s="11">
        <f t="shared" si="0"/>
        <v>516033</v>
      </c>
      <c r="H42" s="11">
        <v>483092</v>
      </c>
      <c r="I42" s="11">
        <v>32941</v>
      </c>
      <c r="J42" s="12">
        <f t="shared" si="3"/>
        <v>6.3835064811746542E-2</v>
      </c>
      <c r="K42" s="11">
        <v>233158</v>
      </c>
      <c r="L42" s="11">
        <v>249934</v>
      </c>
      <c r="M42" s="12">
        <f t="shared" si="1"/>
        <v>0.48263684763978704</v>
      </c>
      <c r="N42">
        <f t="shared" si="4"/>
        <v>20</v>
      </c>
      <c r="O42" s="11">
        <v>1255446</v>
      </c>
      <c r="P42" s="11">
        <v>627087</v>
      </c>
      <c r="Q42" s="11">
        <v>628359</v>
      </c>
      <c r="R42" s="12">
        <f t="shared" si="5"/>
        <v>0.49949340712384283</v>
      </c>
      <c r="S42">
        <f t="shared" si="6"/>
        <v>21</v>
      </c>
      <c r="U42" s="15">
        <v>33.6</v>
      </c>
      <c r="V42" s="20">
        <f t="shared" si="7"/>
        <v>16</v>
      </c>
      <c r="W42" s="12">
        <f t="shared" si="8"/>
        <v>0.27400447605250716</v>
      </c>
      <c r="X42" s="20">
        <f t="shared" si="2"/>
        <v>8</v>
      </c>
      <c r="Y42" s="11">
        <v>80792</v>
      </c>
      <c r="Z42" s="11">
        <v>75073</v>
      </c>
      <c r="AA42" s="11">
        <v>75345</v>
      </c>
      <c r="AB42" s="11">
        <v>90813</v>
      </c>
      <c r="AC42" s="11">
        <v>127987</v>
      </c>
      <c r="AD42" s="11">
        <v>124326</v>
      </c>
      <c r="AE42" s="11">
        <v>105921</v>
      </c>
      <c r="AF42" s="11">
        <v>94939</v>
      </c>
      <c r="AG42" s="11">
        <v>88811</v>
      </c>
      <c r="AH42" s="11">
        <v>88901</v>
      </c>
      <c r="AI42" s="11">
        <v>83092</v>
      </c>
      <c r="AJ42" s="11">
        <v>71814</v>
      </c>
      <c r="AK42" s="11">
        <v>59951</v>
      </c>
      <c r="AL42" s="11">
        <v>41026</v>
      </c>
      <c r="AM42" s="11">
        <v>30987</v>
      </c>
      <c r="AN42" s="11">
        <v>25856</v>
      </c>
      <c r="AO42" s="11">
        <v>20787</v>
      </c>
      <c r="AP42" s="11">
        <v>20981</v>
      </c>
    </row>
    <row r="43" spans="4:43" x14ac:dyDescent="0.25">
      <c r="D43" t="s">
        <v>102</v>
      </c>
      <c r="E43" s="11">
        <v>805235</v>
      </c>
      <c r="F43" s="15">
        <v>46.87</v>
      </c>
      <c r="G43" s="11">
        <f t="shared" si="0"/>
        <v>376942</v>
      </c>
      <c r="H43" s="11">
        <v>345811</v>
      </c>
      <c r="I43" s="11">
        <v>31131</v>
      </c>
      <c r="J43" s="12">
        <f t="shared" si="3"/>
        <v>8.2588302709700703E-2</v>
      </c>
      <c r="K43" s="11">
        <v>123646</v>
      </c>
      <c r="L43" s="11">
        <v>222165</v>
      </c>
      <c r="M43" s="12">
        <f t="shared" si="1"/>
        <v>0.3575536926240056</v>
      </c>
      <c r="N43">
        <f t="shared" si="4"/>
        <v>31</v>
      </c>
      <c r="O43" s="11">
        <v>780971</v>
      </c>
      <c r="P43" s="11">
        <v>327985</v>
      </c>
      <c r="Q43" s="11">
        <v>452986</v>
      </c>
      <c r="R43" s="12">
        <f t="shared" si="5"/>
        <v>0.41997077996494109</v>
      </c>
      <c r="S43">
        <f t="shared" si="6"/>
        <v>30</v>
      </c>
      <c r="U43" s="15">
        <v>38.5</v>
      </c>
      <c r="V43" s="20">
        <f t="shared" si="7"/>
        <v>33</v>
      </c>
      <c r="W43" s="12">
        <f t="shared" si="8"/>
        <v>0.28406365843511522</v>
      </c>
      <c r="X43" s="20">
        <f t="shared" si="2"/>
        <v>7</v>
      </c>
      <c r="Y43" s="11">
        <v>35203</v>
      </c>
      <c r="Z43" s="11">
        <v>28462</v>
      </c>
      <c r="AA43" s="11">
        <v>26299</v>
      </c>
      <c r="AB43" s="11">
        <v>34606</v>
      </c>
      <c r="AC43" s="11">
        <v>60618</v>
      </c>
      <c r="AD43" s="11">
        <v>88156</v>
      </c>
      <c r="AE43" s="11">
        <v>79964</v>
      </c>
      <c r="AF43" s="11">
        <v>70813</v>
      </c>
      <c r="AG43" s="11">
        <v>62869</v>
      </c>
      <c r="AH43" s="11">
        <v>57577</v>
      </c>
      <c r="AI43" s="11">
        <v>54230</v>
      </c>
      <c r="AJ43" s="11">
        <v>51708</v>
      </c>
      <c r="AK43" s="11">
        <v>44888</v>
      </c>
      <c r="AL43" s="11">
        <v>29780</v>
      </c>
      <c r="AM43" s="11">
        <v>24542</v>
      </c>
      <c r="AN43" s="11">
        <v>20839</v>
      </c>
      <c r="AO43" s="11">
        <v>17190</v>
      </c>
      <c r="AP43" s="11">
        <v>17491</v>
      </c>
    </row>
    <row r="44" spans="4:43" x14ac:dyDescent="0.25">
      <c r="D44" t="s">
        <v>103</v>
      </c>
      <c r="E44" s="11">
        <v>945942</v>
      </c>
      <c r="F44" s="15">
        <v>176.53</v>
      </c>
      <c r="G44" s="11">
        <f t="shared" si="0"/>
        <v>314038</v>
      </c>
      <c r="H44" s="11">
        <v>301366</v>
      </c>
      <c r="I44" s="11">
        <v>12672</v>
      </c>
      <c r="J44" s="12">
        <f t="shared" si="3"/>
        <v>4.0351804558683979E-2</v>
      </c>
      <c r="K44" s="11">
        <v>176216</v>
      </c>
      <c r="L44" s="11">
        <v>125150</v>
      </c>
      <c r="M44" s="12">
        <f t="shared" si="1"/>
        <v>0.58472422237412314</v>
      </c>
      <c r="N44">
        <f t="shared" si="4"/>
        <v>7</v>
      </c>
      <c r="O44" s="11">
        <v>932620</v>
      </c>
      <c r="P44" s="11">
        <v>553436</v>
      </c>
      <c r="Q44" s="11">
        <v>379184</v>
      </c>
      <c r="R44" s="12">
        <f t="shared" si="5"/>
        <v>0.59342068580986895</v>
      </c>
      <c r="S44">
        <f t="shared" si="6"/>
        <v>8</v>
      </c>
      <c r="U44" s="15">
        <v>35.200000000000003</v>
      </c>
      <c r="V44" s="20">
        <f t="shared" si="7"/>
        <v>26</v>
      </c>
      <c r="W44" s="12">
        <f t="shared" si="8"/>
        <v>0.22167955329185088</v>
      </c>
      <c r="X44" s="20">
        <f t="shared" si="2"/>
        <v>29</v>
      </c>
      <c r="Y44" s="11">
        <v>68610</v>
      </c>
      <c r="Z44" s="11">
        <v>66285</v>
      </c>
      <c r="AA44" s="11">
        <v>61881</v>
      </c>
      <c r="AB44" s="11">
        <v>62973</v>
      </c>
      <c r="AC44" s="11">
        <v>64386</v>
      </c>
      <c r="AD44" s="11">
        <v>73075</v>
      </c>
      <c r="AE44" s="11">
        <v>72235</v>
      </c>
      <c r="AF44" s="11">
        <v>75940</v>
      </c>
      <c r="AG44" s="11">
        <v>73149</v>
      </c>
      <c r="AH44" s="11">
        <v>71922</v>
      </c>
      <c r="AI44" s="11">
        <v>64472</v>
      </c>
      <c r="AJ44" s="11">
        <v>52898</v>
      </c>
      <c r="AK44" s="11">
        <v>42874</v>
      </c>
      <c r="AL44" s="11">
        <v>30622</v>
      </c>
      <c r="AM44" s="11">
        <v>22718</v>
      </c>
      <c r="AN44" s="11">
        <v>17537</v>
      </c>
      <c r="AO44" s="11">
        <v>12542</v>
      </c>
      <c r="AP44" s="11">
        <v>11823</v>
      </c>
    </row>
    <row r="45" spans="4:43" x14ac:dyDescent="0.25">
      <c r="D45" t="s">
        <v>104</v>
      </c>
      <c r="E45" s="11">
        <v>608660</v>
      </c>
      <c r="F45" s="15">
        <v>83.94</v>
      </c>
      <c r="G45" s="11">
        <f t="shared" si="0"/>
        <v>308516</v>
      </c>
      <c r="H45" s="11">
        <v>283510</v>
      </c>
      <c r="I45" s="11">
        <v>25006</v>
      </c>
      <c r="J45" s="12">
        <f t="shared" si="3"/>
        <v>8.1052522397541779E-2</v>
      </c>
      <c r="K45" s="11">
        <v>136362</v>
      </c>
      <c r="L45" s="11">
        <v>147148</v>
      </c>
      <c r="M45" s="12">
        <f t="shared" si="1"/>
        <v>0.48097774328947834</v>
      </c>
      <c r="N45">
        <f t="shared" si="4"/>
        <v>21</v>
      </c>
      <c r="O45" s="11">
        <v>583735</v>
      </c>
      <c r="P45" s="11">
        <v>315137</v>
      </c>
      <c r="Q45" s="11">
        <v>268598</v>
      </c>
      <c r="R45" s="12">
        <f t="shared" si="5"/>
        <v>0.53986312282114313</v>
      </c>
      <c r="S45">
        <f t="shared" si="6"/>
        <v>17</v>
      </c>
      <c r="U45" s="15">
        <v>36.1</v>
      </c>
      <c r="V45" s="20">
        <f t="shared" si="7"/>
        <v>31</v>
      </c>
      <c r="W45" s="12">
        <f t="shared" si="8"/>
        <v>0.29819768014983733</v>
      </c>
      <c r="X45" s="20">
        <f t="shared" si="2"/>
        <v>4</v>
      </c>
      <c r="Y45" s="11">
        <v>32036</v>
      </c>
      <c r="Z45" s="11">
        <v>25943</v>
      </c>
      <c r="AA45" s="11">
        <v>22091</v>
      </c>
      <c r="AB45" s="11">
        <v>30585</v>
      </c>
      <c r="AC45" s="11">
        <v>54885</v>
      </c>
      <c r="AD45" s="11">
        <v>67421</v>
      </c>
      <c r="AE45" s="11">
        <v>59195</v>
      </c>
      <c r="AF45" s="11">
        <v>52409</v>
      </c>
      <c r="AG45" s="11">
        <v>47295</v>
      </c>
      <c r="AH45" s="11">
        <v>40897</v>
      </c>
      <c r="AI45" s="11">
        <v>39646</v>
      </c>
      <c r="AJ45" s="11">
        <v>38699</v>
      </c>
      <c r="AK45" s="11">
        <v>32063</v>
      </c>
      <c r="AL45" s="11">
        <v>20112</v>
      </c>
      <c r="AM45" s="11">
        <v>12957</v>
      </c>
      <c r="AN45" s="11">
        <v>10520</v>
      </c>
      <c r="AO45" s="11">
        <v>9539</v>
      </c>
      <c r="AP45" s="11">
        <v>12367</v>
      </c>
    </row>
    <row r="46" spans="4:43" x14ac:dyDescent="0.25">
      <c r="D46" t="s">
        <v>105</v>
      </c>
      <c r="E46" s="11">
        <v>520116</v>
      </c>
      <c r="F46" s="15">
        <v>226.71</v>
      </c>
      <c r="G46" s="11">
        <f t="shared" si="0"/>
        <v>229762</v>
      </c>
      <c r="H46" s="11">
        <v>205390</v>
      </c>
      <c r="I46" s="11">
        <v>24372</v>
      </c>
      <c r="J46" s="12">
        <f t="shared" si="3"/>
        <v>0.10607498193783133</v>
      </c>
      <c r="K46" s="11">
        <v>106651</v>
      </c>
      <c r="L46" s="11">
        <v>98739</v>
      </c>
      <c r="M46" s="12">
        <f t="shared" si="1"/>
        <v>0.51926091825307952</v>
      </c>
      <c r="N46">
        <f t="shared" si="4"/>
        <v>16</v>
      </c>
      <c r="O46" s="11">
        <v>499410</v>
      </c>
      <c r="P46" s="11">
        <v>270009</v>
      </c>
      <c r="Q46" s="11">
        <v>229401</v>
      </c>
      <c r="R46" s="12">
        <f t="shared" si="5"/>
        <v>0.54065597404937826</v>
      </c>
      <c r="S46">
        <f t="shared" si="6"/>
        <v>16</v>
      </c>
      <c r="U46" s="15">
        <v>33</v>
      </c>
      <c r="V46" s="20">
        <f t="shared" si="7"/>
        <v>12</v>
      </c>
      <c r="W46" s="12">
        <f t="shared" si="8"/>
        <v>0.25055179998308069</v>
      </c>
      <c r="X46" s="20">
        <f t="shared" si="2"/>
        <v>18</v>
      </c>
      <c r="Y46" s="11">
        <v>35798</v>
      </c>
      <c r="Z46" s="11">
        <v>33367</v>
      </c>
      <c r="AA46" s="11">
        <v>32033</v>
      </c>
      <c r="AB46" s="11">
        <v>41990</v>
      </c>
      <c r="AC46" s="11">
        <v>52541</v>
      </c>
      <c r="AD46" s="11">
        <v>42258</v>
      </c>
      <c r="AE46" s="11">
        <v>35517</v>
      </c>
      <c r="AF46" s="11">
        <v>32552</v>
      </c>
      <c r="AG46" s="11">
        <v>30765</v>
      </c>
      <c r="AH46" s="11">
        <v>33358</v>
      </c>
      <c r="AI46" s="11">
        <v>33049</v>
      </c>
      <c r="AJ46" s="11">
        <v>30138</v>
      </c>
      <c r="AK46" s="11">
        <v>24857</v>
      </c>
      <c r="AL46" s="11">
        <v>18131</v>
      </c>
      <c r="AM46" s="11">
        <v>13834</v>
      </c>
      <c r="AN46" s="11">
        <v>11443</v>
      </c>
      <c r="AO46" s="11">
        <v>9229</v>
      </c>
      <c r="AP46" s="11">
        <v>9256</v>
      </c>
    </row>
    <row r="47" spans="4:43" ht="16.5" thickBot="1" x14ac:dyDescent="0.3">
      <c r="D47" t="s">
        <v>71</v>
      </c>
      <c r="E47" s="11">
        <v>601723</v>
      </c>
      <c r="F47" s="15">
        <v>61.05</v>
      </c>
      <c r="G47" s="11">
        <f t="shared" si="0"/>
        <v>296719</v>
      </c>
      <c r="H47" s="11">
        <v>266707</v>
      </c>
      <c r="I47" s="11">
        <v>30012</v>
      </c>
      <c r="J47" s="12">
        <f t="shared" si="3"/>
        <v>0.10114620229914498</v>
      </c>
      <c r="K47" s="11">
        <v>112055</v>
      </c>
      <c r="L47" s="11">
        <v>154652</v>
      </c>
      <c r="M47" s="12">
        <f t="shared" si="1"/>
        <v>0.42014270341610832</v>
      </c>
      <c r="N47">
        <f t="shared" si="4"/>
        <v>29</v>
      </c>
      <c r="O47" s="11">
        <v>561702</v>
      </c>
      <c r="P47" s="11">
        <v>246246</v>
      </c>
      <c r="Q47" s="11">
        <v>315456</v>
      </c>
      <c r="R47" s="12">
        <f t="shared" si="5"/>
        <v>0.43839259963468175</v>
      </c>
      <c r="S47">
        <f t="shared" si="6"/>
        <v>29</v>
      </c>
      <c r="U47" s="15">
        <v>33.799999999999997</v>
      </c>
      <c r="V47" s="20">
        <f t="shared" si="7"/>
        <v>20</v>
      </c>
      <c r="W47" s="12">
        <f t="shared" si="8"/>
        <v>0.31385704053193914</v>
      </c>
      <c r="X47" s="20">
        <f t="shared" si="2"/>
        <v>3</v>
      </c>
      <c r="Y47" s="11">
        <v>32613</v>
      </c>
      <c r="Z47" s="11">
        <v>26147</v>
      </c>
      <c r="AA47" s="11">
        <v>25041</v>
      </c>
      <c r="AB47" s="11">
        <v>39919</v>
      </c>
      <c r="AC47" s="11">
        <v>64110</v>
      </c>
      <c r="AD47" s="11">
        <v>69649</v>
      </c>
      <c r="AE47" s="11">
        <v>55096</v>
      </c>
      <c r="AF47" s="11">
        <v>42925</v>
      </c>
      <c r="AG47" s="11">
        <v>37734</v>
      </c>
      <c r="AH47" s="11">
        <v>38539</v>
      </c>
      <c r="AI47" s="11">
        <v>37164</v>
      </c>
      <c r="AJ47" s="11">
        <v>34274</v>
      </c>
      <c r="AK47" s="11">
        <v>29703</v>
      </c>
      <c r="AL47" s="11">
        <v>21488</v>
      </c>
      <c r="AM47" s="11">
        <v>15481</v>
      </c>
      <c r="AN47" s="11">
        <v>11820</v>
      </c>
      <c r="AO47" s="11">
        <v>9705</v>
      </c>
      <c r="AP47" s="11">
        <v>10315</v>
      </c>
    </row>
    <row r="48" spans="4:43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R92"/>
  <sheetViews>
    <sheetView topLeftCell="B1" zoomScale="75" workbookViewId="0">
      <selection activeCell="D8" sqref="D8"/>
    </sheetView>
  </sheetViews>
  <sheetFormatPr defaultRowHeight="15.75" x14ac:dyDescent="0.25"/>
  <cols>
    <col min="1" max="1" width="21.5" customWidth="1"/>
    <col min="4" max="4" width="24.875" customWidth="1"/>
    <col min="5" max="5" width="33.875" customWidth="1"/>
    <col min="6" max="6" width="11.875" customWidth="1"/>
    <col min="7" max="7" width="14.125" customWidth="1"/>
    <col min="8" max="8" width="11" customWidth="1"/>
    <col min="9" max="11" width="10.625" customWidth="1"/>
    <col min="12" max="12" width="10.375" customWidth="1"/>
    <col min="13" max="13" width="10.125" customWidth="1"/>
    <col min="14" max="14" width="11.125" customWidth="1"/>
    <col min="15" max="15" width="11" customWidth="1"/>
    <col min="16" max="16" width="13.125" customWidth="1"/>
    <col min="17" max="17" width="13.75" customWidth="1"/>
    <col min="18" max="18" width="14.125" customWidth="1"/>
    <col min="19" max="19" width="13" customWidth="1"/>
    <col min="20" max="20" width="13.75" customWidth="1"/>
    <col min="21" max="21" width="3.375" customWidth="1"/>
    <col min="22" max="22" width="13.75" customWidth="1"/>
    <col min="23" max="23" width="14.25" customWidth="1"/>
    <col min="24" max="24" width="15.625" customWidth="1"/>
    <col min="25" max="25" width="16.375" customWidth="1"/>
    <col min="26" max="26" width="15.75" customWidth="1"/>
    <col min="27" max="27" width="16.125" customWidth="1"/>
    <col min="28" max="28" width="15.875" customWidth="1"/>
    <col min="29" max="29" width="15.375" customWidth="1"/>
    <col min="30" max="30" width="15.25" customWidth="1"/>
    <col min="31" max="32" width="16.375" customWidth="1"/>
    <col min="33" max="33" width="15.375" customWidth="1"/>
    <col min="34" max="34" width="16.25" customWidth="1"/>
    <col min="35" max="35" width="16.375" customWidth="1"/>
    <col min="36" max="36" width="15.375" customWidth="1"/>
    <col min="37" max="37" width="13.75" customWidth="1"/>
    <col min="38" max="38" width="15.75" customWidth="1"/>
    <col min="39" max="39" width="15.25" customWidth="1"/>
    <col min="40" max="40" width="16.125" customWidth="1"/>
    <col min="41" max="41" width="14.875" customWidth="1"/>
    <col min="42" max="42" width="15.25" customWidth="1"/>
    <col min="43" max="43" width="17.5" customWidth="1"/>
    <col min="44" max="44" width="3" customWidth="1"/>
  </cols>
  <sheetData>
    <row r="3" spans="4:44" ht="25.5" x14ac:dyDescent="0.35">
      <c r="D3" s="5" t="s">
        <v>195</v>
      </c>
      <c r="E3" s="5"/>
    </row>
    <row r="4" spans="4:44" ht="20.25" x14ac:dyDescent="0.3">
      <c r="D4" s="23" t="s">
        <v>75</v>
      </c>
      <c r="F4" s="6"/>
      <c r="T4" s="10" t="s">
        <v>126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4:44" ht="22.5" x14ac:dyDescent="0.3">
      <c r="D5" s="7" t="s">
        <v>128</v>
      </c>
      <c r="F5" s="7"/>
      <c r="S5" s="10" t="s">
        <v>125</v>
      </c>
      <c r="T5" s="10" t="s">
        <v>125</v>
      </c>
      <c r="U5" s="10"/>
      <c r="V5" s="22" t="s">
        <v>187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4:44" x14ac:dyDescent="0.25">
      <c r="D6" t="s">
        <v>78</v>
      </c>
      <c r="S6" s="10" t="s">
        <v>110</v>
      </c>
      <c r="T6" s="10" t="s">
        <v>110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4:44" x14ac:dyDescent="0.25">
      <c r="D7" s="8" t="s">
        <v>129</v>
      </c>
      <c r="F7" s="8"/>
      <c r="Q7" s="10" t="s">
        <v>123</v>
      </c>
      <c r="R7" s="10" t="s">
        <v>123</v>
      </c>
      <c r="S7" s="10" t="s">
        <v>123</v>
      </c>
      <c r="T7" s="10" t="s">
        <v>123</v>
      </c>
      <c r="U7" s="10"/>
      <c r="V7" s="10"/>
      <c r="W7" s="10"/>
      <c r="Y7" s="10" t="s">
        <v>126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4:44" x14ac:dyDescent="0.25">
      <c r="D8" t="s">
        <v>168</v>
      </c>
      <c r="F8" s="8"/>
      <c r="L8" s="10" t="s">
        <v>119</v>
      </c>
      <c r="M8" s="10" t="s">
        <v>120</v>
      </c>
      <c r="N8" s="10"/>
      <c r="O8" s="10" t="s">
        <v>126</v>
      </c>
      <c r="P8" s="10"/>
      <c r="Q8" s="10" t="s">
        <v>119</v>
      </c>
      <c r="R8" s="10" t="s">
        <v>120</v>
      </c>
      <c r="S8" s="10" t="s">
        <v>119</v>
      </c>
      <c r="T8" s="10" t="s">
        <v>119</v>
      </c>
      <c r="U8" s="10"/>
      <c r="V8" s="10"/>
      <c r="W8" s="10" t="s">
        <v>126</v>
      </c>
      <c r="X8" s="10" t="s">
        <v>125</v>
      </c>
      <c r="Y8" s="10" t="s">
        <v>125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4:44" x14ac:dyDescent="0.25">
      <c r="G9" s="10"/>
      <c r="H9" s="10" t="s">
        <v>110</v>
      </c>
      <c r="I9" s="10" t="s">
        <v>117</v>
      </c>
      <c r="J9" s="10" t="s">
        <v>118</v>
      </c>
      <c r="K9" s="10"/>
      <c r="L9" s="10" t="s">
        <v>117</v>
      </c>
      <c r="M9" s="10" t="s">
        <v>117</v>
      </c>
      <c r="N9" s="10" t="s">
        <v>119</v>
      </c>
      <c r="O9" s="10" t="s">
        <v>119</v>
      </c>
      <c r="P9" s="10" t="s">
        <v>110</v>
      </c>
      <c r="Q9" s="10" t="s">
        <v>117</v>
      </c>
      <c r="R9" s="10" t="s">
        <v>117</v>
      </c>
      <c r="S9" s="10" t="s">
        <v>117</v>
      </c>
      <c r="T9" s="10" t="s">
        <v>117</v>
      </c>
      <c r="U9" s="10"/>
      <c r="V9" s="10"/>
      <c r="W9" s="10" t="s">
        <v>190</v>
      </c>
      <c r="X9" s="10" t="s">
        <v>110</v>
      </c>
      <c r="Y9" s="10" t="s">
        <v>110</v>
      </c>
      <c r="Z9" s="10" t="s">
        <v>110</v>
      </c>
      <c r="AA9" s="10" t="s">
        <v>110</v>
      </c>
      <c r="AB9" s="10" t="s">
        <v>110</v>
      </c>
      <c r="AC9" s="10" t="s">
        <v>110</v>
      </c>
      <c r="AD9" s="10" t="s">
        <v>110</v>
      </c>
      <c r="AE9" s="10" t="s">
        <v>110</v>
      </c>
      <c r="AF9" s="10" t="s">
        <v>110</v>
      </c>
      <c r="AG9" s="10" t="s">
        <v>110</v>
      </c>
      <c r="AH9" s="10" t="s">
        <v>110</v>
      </c>
      <c r="AI9" s="10" t="s">
        <v>110</v>
      </c>
      <c r="AJ9" s="10" t="s">
        <v>110</v>
      </c>
      <c r="AK9" s="10" t="s">
        <v>110</v>
      </c>
      <c r="AL9" s="10" t="s">
        <v>110</v>
      </c>
      <c r="AM9" s="10" t="s">
        <v>110</v>
      </c>
      <c r="AN9" s="10" t="s">
        <v>110</v>
      </c>
      <c r="AO9" s="10" t="s">
        <v>110</v>
      </c>
      <c r="AP9" s="10" t="s">
        <v>110</v>
      </c>
      <c r="AQ9" s="10" t="s">
        <v>110</v>
      </c>
    </row>
    <row r="10" spans="4:44" x14ac:dyDescent="0.25">
      <c r="F10" s="10" t="s">
        <v>110</v>
      </c>
      <c r="G10" s="10" t="s">
        <v>113</v>
      </c>
      <c r="H10" s="10" t="s">
        <v>116</v>
      </c>
      <c r="I10" s="10" t="s">
        <v>116</v>
      </c>
      <c r="J10" s="10" t="s">
        <v>116</v>
      </c>
      <c r="K10" s="10" t="s">
        <v>167</v>
      </c>
      <c r="L10" s="10" t="s">
        <v>116</v>
      </c>
      <c r="M10" s="10" t="s">
        <v>116</v>
      </c>
      <c r="N10" s="10" t="s">
        <v>121</v>
      </c>
      <c r="O10" s="10" t="s">
        <v>121</v>
      </c>
      <c r="P10" s="10" t="s">
        <v>123</v>
      </c>
      <c r="Q10" s="10" t="s">
        <v>116</v>
      </c>
      <c r="R10" s="10" t="s">
        <v>116</v>
      </c>
      <c r="S10" s="10" t="s">
        <v>116</v>
      </c>
      <c r="T10" s="10" t="s">
        <v>116</v>
      </c>
      <c r="U10" s="10"/>
      <c r="V10" s="10" t="s">
        <v>188</v>
      </c>
      <c r="W10" s="10" t="s">
        <v>191</v>
      </c>
      <c r="X10" s="10" t="s">
        <v>111</v>
      </c>
      <c r="Y10" s="10" t="s">
        <v>111</v>
      </c>
      <c r="Z10" s="10" t="s">
        <v>111</v>
      </c>
      <c r="AA10" s="10" t="s">
        <v>111</v>
      </c>
      <c r="AB10" s="10" t="s">
        <v>111</v>
      </c>
      <c r="AC10" s="10" t="s">
        <v>111</v>
      </c>
      <c r="AD10" s="10" t="s">
        <v>111</v>
      </c>
      <c r="AE10" s="10" t="s">
        <v>111</v>
      </c>
      <c r="AF10" s="10" t="s">
        <v>111</v>
      </c>
      <c r="AG10" s="10" t="s">
        <v>111</v>
      </c>
      <c r="AH10" s="10" t="s">
        <v>111</v>
      </c>
      <c r="AI10" s="10" t="s">
        <v>111</v>
      </c>
      <c r="AJ10" s="10" t="s">
        <v>111</v>
      </c>
      <c r="AK10" s="10" t="s">
        <v>111</v>
      </c>
      <c r="AL10" s="10" t="s">
        <v>111</v>
      </c>
      <c r="AM10" s="10" t="s">
        <v>111</v>
      </c>
      <c r="AN10" s="10" t="s">
        <v>111</v>
      </c>
      <c r="AO10" s="10" t="s">
        <v>111</v>
      </c>
      <c r="AP10" s="10" t="s">
        <v>111</v>
      </c>
      <c r="AQ10" s="10" t="s">
        <v>111</v>
      </c>
    </row>
    <row r="11" spans="4:44" x14ac:dyDescent="0.25">
      <c r="D11" t="s">
        <v>127</v>
      </c>
      <c r="E11" t="s">
        <v>131</v>
      </c>
      <c r="F11" s="10" t="s">
        <v>111</v>
      </c>
      <c r="G11" s="10" t="s">
        <v>114</v>
      </c>
      <c r="H11" s="10" t="s">
        <v>115</v>
      </c>
      <c r="I11" s="10" t="s">
        <v>115</v>
      </c>
      <c r="J11" s="10" t="s">
        <v>115</v>
      </c>
      <c r="K11" s="10" t="s">
        <v>122</v>
      </c>
      <c r="L11" s="10" t="s">
        <v>115</v>
      </c>
      <c r="M11" s="10" t="s">
        <v>115</v>
      </c>
      <c r="N11" s="10" t="s">
        <v>122</v>
      </c>
      <c r="O11" s="10" t="s">
        <v>122</v>
      </c>
      <c r="P11" s="10" t="s">
        <v>124</v>
      </c>
      <c r="Q11" s="10" t="s">
        <v>115</v>
      </c>
      <c r="R11" s="10" t="s">
        <v>115</v>
      </c>
      <c r="S11" s="10" t="s">
        <v>115</v>
      </c>
      <c r="T11" s="10" t="s">
        <v>115</v>
      </c>
      <c r="U11" s="10"/>
      <c r="V11" s="10" t="s">
        <v>189</v>
      </c>
      <c r="W11" s="10" t="s">
        <v>192</v>
      </c>
      <c r="X11" s="10" t="s">
        <v>193</v>
      </c>
      <c r="Y11" s="10" t="s">
        <v>193</v>
      </c>
      <c r="Z11" s="10" t="s">
        <v>169</v>
      </c>
      <c r="AA11" s="10" t="s">
        <v>170</v>
      </c>
      <c r="AB11" s="10" t="s">
        <v>171</v>
      </c>
      <c r="AC11" s="10" t="s">
        <v>172</v>
      </c>
      <c r="AD11" s="10" t="s">
        <v>173</v>
      </c>
      <c r="AE11" s="10" t="s">
        <v>174</v>
      </c>
      <c r="AF11" s="10" t="s">
        <v>175</v>
      </c>
      <c r="AG11" s="10" t="s">
        <v>176</v>
      </c>
      <c r="AH11" s="10" t="s">
        <v>177</v>
      </c>
      <c r="AI11" s="10" t="s">
        <v>178</v>
      </c>
      <c r="AJ11" s="10" t="s">
        <v>179</v>
      </c>
      <c r="AK11" s="10" t="s">
        <v>180</v>
      </c>
      <c r="AL11" s="10" t="s">
        <v>181</v>
      </c>
      <c r="AM11" s="10" t="s">
        <v>182</v>
      </c>
      <c r="AN11" s="10" t="s">
        <v>183</v>
      </c>
      <c r="AO11" s="10" t="s">
        <v>184</v>
      </c>
      <c r="AP11" s="10" t="s">
        <v>185</v>
      </c>
      <c r="AQ11" s="10" t="s">
        <v>186</v>
      </c>
    </row>
    <row r="12" spans="4:44" ht="5.0999999999999996" customHeight="1" x14ac:dyDescent="0.25"/>
    <row r="13" spans="4:44" ht="5.0999999999999996" customHeight="1" x14ac:dyDescent="0.25"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3"/>
    </row>
    <row r="14" spans="4:44" ht="5.0999999999999996" customHeight="1" x14ac:dyDescent="0.25"/>
    <row r="15" spans="4:44" x14ac:dyDescent="0.25">
      <c r="D15" t="s">
        <v>2</v>
      </c>
      <c r="E15" t="s">
        <v>130</v>
      </c>
      <c r="F15" s="11">
        <v>1510271</v>
      </c>
      <c r="G15" s="17">
        <v>739.02</v>
      </c>
      <c r="H15" s="11">
        <f>I15+J15</f>
        <v>582549</v>
      </c>
      <c r="I15" s="11">
        <v>545138</v>
      </c>
      <c r="J15" s="11">
        <v>37411</v>
      </c>
      <c r="K15" s="12">
        <f>J15/H15</f>
        <v>6.4219490549292851E-2</v>
      </c>
      <c r="L15" s="11">
        <v>291242</v>
      </c>
      <c r="M15" s="11">
        <v>253896</v>
      </c>
      <c r="N15" s="12">
        <f>L15/I15</f>
        <v>0.53425371190414173</v>
      </c>
      <c r="O15">
        <f>RANK(N15,N$15:N$89,0)</f>
        <v>65</v>
      </c>
      <c r="P15" s="11">
        <v>1472829</v>
      </c>
      <c r="Q15" s="11">
        <v>827879</v>
      </c>
      <c r="R15" s="11">
        <v>644950</v>
      </c>
      <c r="S15" s="12">
        <f>Q15/P15</f>
        <v>0.56210123510604426</v>
      </c>
      <c r="T15">
        <f>RANK(S15,S$15:S$89,0)</f>
        <v>65</v>
      </c>
      <c r="V15" s="15">
        <v>36.6</v>
      </c>
      <c r="W15" s="20">
        <f>RANK(V15,V$15:V$89,1)</f>
        <v>42</v>
      </c>
      <c r="X15" s="12">
        <f>SUM(AD15:AF15)/F15</f>
        <v>0.2219820151482747</v>
      </c>
      <c r="Y15" s="20">
        <f>RANK(X15,X$15:X$89,0)</f>
        <v>27</v>
      </c>
      <c r="Z15" s="11">
        <v>97652</v>
      </c>
      <c r="AA15" s="11">
        <v>94546</v>
      </c>
      <c r="AB15" s="11">
        <v>91070</v>
      </c>
      <c r="AC15" s="11">
        <v>100394</v>
      </c>
      <c r="AD15" s="11">
        <v>107049</v>
      </c>
      <c r="AE15" s="11">
        <v>113597</v>
      </c>
      <c r="AF15" s="11">
        <v>114607</v>
      </c>
      <c r="AG15" s="11">
        <v>115275</v>
      </c>
      <c r="AH15" s="11">
        <v>112216</v>
      </c>
      <c r="AI15" s="11">
        <v>114111</v>
      </c>
      <c r="AJ15" s="11">
        <v>108506</v>
      </c>
      <c r="AK15" s="11">
        <v>94648</v>
      </c>
      <c r="AL15" s="11">
        <v>78854</v>
      </c>
      <c r="AM15" s="11">
        <v>52663</v>
      </c>
      <c r="AN15" s="11">
        <v>37774</v>
      </c>
      <c r="AO15" s="11">
        <v>29185</v>
      </c>
      <c r="AP15" s="11">
        <v>23391</v>
      </c>
      <c r="AQ15" s="11">
        <v>24733</v>
      </c>
    </row>
    <row r="16" spans="4:44" x14ac:dyDescent="0.25">
      <c r="D16" t="s">
        <v>58</v>
      </c>
      <c r="E16" t="s">
        <v>132</v>
      </c>
      <c r="F16" s="11">
        <v>1223348</v>
      </c>
      <c r="G16" s="17">
        <v>730.07</v>
      </c>
      <c r="H16" s="11">
        <f t="shared" ref="H16:H79" si="0">I16+J16</f>
        <v>589201</v>
      </c>
      <c r="I16" s="11">
        <v>533960</v>
      </c>
      <c r="J16" s="11">
        <v>55241</v>
      </c>
      <c r="K16" s="12">
        <f t="shared" ref="K16:K79" si="1">J16/H16</f>
        <v>9.3755781134112134E-2</v>
      </c>
      <c r="L16" s="11">
        <v>345393</v>
      </c>
      <c r="M16" s="11">
        <v>188567</v>
      </c>
      <c r="N16" s="12">
        <f t="shared" ref="N16:N79" si="2">L16/I16</f>
        <v>0.64685182410667463</v>
      </c>
      <c r="O16">
        <f t="shared" ref="O16:O79" si="3">RANK(N16,N$15:N$89,0)</f>
        <v>29</v>
      </c>
      <c r="P16" s="11">
        <v>1188294</v>
      </c>
      <c r="Q16" s="11">
        <v>831648</v>
      </c>
      <c r="R16" s="11">
        <v>356646</v>
      </c>
      <c r="S16" s="12">
        <f t="shared" ref="S16:S79" si="4">Q16/P16</f>
        <v>0.69986720458068463</v>
      </c>
      <c r="T16">
        <f t="shared" ref="T16:T79" si="5">RANK(S16,S$15:S$89,0)</f>
        <v>18</v>
      </c>
      <c r="V16" s="15">
        <v>41.3</v>
      </c>
      <c r="W16" s="20">
        <f t="shared" ref="W16:W79" si="6">RANK(V16,V$15:V$89,1)</f>
        <v>73</v>
      </c>
      <c r="X16" s="12">
        <f t="shared" ref="X16:X79" si="7">SUM(AD16:AF16)/F16</f>
        <v>0.20150521356147227</v>
      </c>
      <c r="Y16" s="20">
        <f t="shared" ref="Y16:Y79" si="8">RANK(X16,X$15:X$89,0)</f>
        <v>50</v>
      </c>
      <c r="Z16" s="11">
        <v>63640</v>
      </c>
      <c r="AA16" s="11">
        <v>64343</v>
      </c>
      <c r="AB16" s="11">
        <v>68396</v>
      </c>
      <c r="AC16" s="11">
        <v>79935</v>
      </c>
      <c r="AD16" s="11">
        <v>88962</v>
      </c>
      <c r="AE16" s="11">
        <v>84969</v>
      </c>
      <c r="AF16" s="11">
        <v>72580</v>
      </c>
      <c r="AG16" s="11">
        <v>69476</v>
      </c>
      <c r="AH16" s="11">
        <v>76418</v>
      </c>
      <c r="AI16" s="11">
        <v>88566</v>
      </c>
      <c r="AJ16" s="11">
        <v>98299</v>
      </c>
      <c r="AK16" s="11">
        <v>89867</v>
      </c>
      <c r="AL16" s="11">
        <v>72838</v>
      </c>
      <c r="AM16" s="11">
        <v>52968</v>
      </c>
      <c r="AN16" s="11">
        <v>42716</v>
      </c>
      <c r="AO16" s="11">
        <v>38100</v>
      </c>
      <c r="AP16" s="11">
        <v>36159</v>
      </c>
      <c r="AQ16" s="11">
        <v>35116</v>
      </c>
    </row>
    <row r="17" spans="4:43" x14ac:dyDescent="0.25">
      <c r="D17" t="s">
        <v>30</v>
      </c>
      <c r="E17" t="s">
        <v>81</v>
      </c>
      <c r="F17" s="11">
        <v>805029</v>
      </c>
      <c r="G17" s="17">
        <v>598.29999999999995</v>
      </c>
      <c r="H17" s="11">
        <f t="shared" si="0"/>
        <v>335622</v>
      </c>
      <c r="I17" s="11">
        <v>316715</v>
      </c>
      <c r="J17" s="11">
        <v>18907</v>
      </c>
      <c r="K17" s="12">
        <f t="shared" si="1"/>
        <v>5.6334209318817004E-2</v>
      </c>
      <c r="L17" s="11">
        <v>211571</v>
      </c>
      <c r="M17" s="11">
        <v>105144</v>
      </c>
      <c r="N17" s="12">
        <f t="shared" si="2"/>
        <v>0.66801698688094979</v>
      </c>
      <c r="O17">
        <f t="shared" si="3"/>
        <v>19</v>
      </c>
      <c r="P17" s="11">
        <v>784248</v>
      </c>
      <c r="Q17" s="11">
        <v>548341</v>
      </c>
      <c r="R17" s="11">
        <v>235907</v>
      </c>
      <c r="S17" s="12">
        <f t="shared" si="4"/>
        <v>0.69919336740418847</v>
      </c>
      <c r="T17">
        <f t="shared" si="5"/>
        <v>19</v>
      </c>
      <c r="V17" s="15">
        <v>39.1</v>
      </c>
      <c r="W17" s="20">
        <f t="shared" si="6"/>
        <v>57</v>
      </c>
      <c r="X17" s="12">
        <f t="shared" si="7"/>
        <v>0.20039899183756113</v>
      </c>
      <c r="Y17" s="20">
        <f t="shared" si="8"/>
        <v>51</v>
      </c>
      <c r="Z17" s="11">
        <v>48074</v>
      </c>
      <c r="AA17" s="11">
        <v>47454</v>
      </c>
      <c r="AB17" s="11">
        <v>49231</v>
      </c>
      <c r="AC17" s="11">
        <v>56294</v>
      </c>
      <c r="AD17" s="11">
        <v>57772</v>
      </c>
      <c r="AE17" s="11">
        <v>53864</v>
      </c>
      <c r="AF17" s="11">
        <v>49691</v>
      </c>
      <c r="AG17" s="11">
        <v>49448</v>
      </c>
      <c r="AH17" s="11">
        <v>53396</v>
      </c>
      <c r="AI17" s="11">
        <v>59590</v>
      </c>
      <c r="AJ17" s="11">
        <v>61626</v>
      </c>
      <c r="AK17" s="11">
        <v>54414</v>
      </c>
      <c r="AL17" s="11">
        <v>46699</v>
      </c>
      <c r="AM17" s="11">
        <v>32328</v>
      </c>
      <c r="AN17" s="11">
        <v>24142</v>
      </c>
      <c r="AO17" s="11">
        <v>20927</v>
      </c>
      <c r="AP17" s="11">
        <v>19398</v>
      </c>
      <c r="AQ17" s="11">
        <v>20681</v>
      </c>
    </row>
    <row r="18" spans="4:43" x14ac:dyDescent="0.25">
      <c r="D18" t="s">
        <v>41</v>
      </c>
      <c r="E18" t="s">
        <v>133</v>
      </c>
      <c r="F18" s="11">
        <v>905116</v>
      </c>
      <c r="G18" s="17">
        <v>233.01</v>
      </c>
      <c r="H18" s="11">
        <f t="shared" si="0"/>
        <v>352388</v>
      </c>
      <c r="I18" s="11">
        <v>335730</v>
      </c>
      <c r="J18" s="11">
        <v>16658</v>
      </c>
      <c r="K18" s="12">
        <f t="shared" si="1"/>
        <v>4.7271757267557349E-2</v>
      </c>
      <c r="L18" s="11">
        <v>221966</v>
      </c>
      <c r="M18" s="11">
        <v>113764</v>
      </c>
      <c r="N18" s="12">
        <f t="shared" si="2"/>
        <v>0.66114437196556752</v>
      </c>
      <c r="O18">
        <f t="shared" si="3"/>
        <v>22</v>
      </c>
      <c r="P18" s="11">
        <v>894694</v>
      </c>
      <c r="Q18" s="11">
        <v>629797</v>
      </c>
      <c r="R18" s="11">
        <v>264897</v>
      </c>
      <c r="S18" s="12">
        <f t="shared" si="4"/>
        <v>0.70392447026581151</v>
      </c>
      <c r="T18">
        <f t="shared" si="5"/>
        <v>14</v>
      </c>
      <c r="V18" s="15">
        <v>41.1</v>
      </c>
      <c r="W18" s="20">
        <f t="shared" si="6"/>
        <v>71</v>
      </c>
      <c r="X18" s="12">
        <f t="shared" si="7"/>
        <v>0.16828671684071433</v>
      </c>
      <c r="Y18" s="20">
        <f t="shared" si="8"/>
        <v>72</v>
      </c>
      <c r="Z18" s="11">
        <v>50281</v>
      </c>
      <c r="AA18" s="11">
        <v>56309</v>
      </c>
      <c r="AB18" s="11">
        <v>60038</v>
      </c>
      <c r="AC18" s="11">
        <v>57558</v>
      </c>
      <c r="AD18" s="11">
        <v>47472</v>
      </c>
      <c r="AE18" s="11">
        <v>50726</v>
      </c>
      <c r="AF18" s="11">
        <v>54121</v>
      </c>
      <c r="AG18" s="11">
        <v>60261</v>
      </c>
      <c r="AH18" s="11">
        <v>69073</v>
      </c>
      <c r="AI18" s="11">
        <v>75122</v>
      </c>
      <c r="AJ18" s="11">
        <v>72526</v>
      </c>
      <c r="AK18" s="11">
        <v>61537</v>
      </c>
      <c r="AL18" s="11">
        <v>52989</v>
      </c>
      <c r="AM18" s="11">
        <v>38357</v>
      </c>
      <c r="AN18" s="11">
        <v>29503</v>
      </c>
      <c r="AO18" s="11">
        <v>25237</v>
      </c>
      <c r="AP18" s="11">
        <v>21727</v>
      </c>
      <c r="AQ18" s="11">
        <v>22279</v>
      </c>
    </row>
    <row r="19" spans="4:43" x14ac:dyDescent="0.25">
      <c r="D19" t="s">
        <v>61</v>
      </c>
      <c r="E19" t="s">
        <v>100</v>
      </c>
      <c r="F19" s="11">
        <v>1714773</v>
      </c>
      <c r="G19" s="17">
        <v>1239.82</v>
      </c>
      <c r="H19" s="11">
        <f t="shared" si="0"/>
        <v>662872</v>
      </c>
      <c r="I19" s="11">
        <v>608931</v>
      </c>
      <c r="J19" s="11">
        <v>53941</v>
      </c>
      <c r="K19" s="12">
        <f t="shared" si="1"/>
        <v>8.1374684705342815E-2</v>
      </c>
      <c r="L19" s="11">
        <v>368638</v>
      </c>
      <c r="M19" s="11">
        <v>240293</v>
      </c>
      <c r="N19" s="12">
        <f t="shared" si="2"/>
        <v>0.60538550344784547</v>
      </c>
      <c r="O19">
        <f t="shared" si="3"/>
        <v>45</v>
      </c>
      <c r="P19" s="11">
        <v>1672772</v>
      </c>
      <c r="Q19" s="11">
        <v>1068405</v>
      </c>
      <c r="R19" s="11">
        <v>604367</v>
      </c>
      <c r="S19" s="12">
        <f t="shared" si="4"/>
        <v>0.6387033020638796</v>
      </c>
      <c r="T19">
        <f t="shared" si="5"/>
        <v>40</v>
      </c>
      <c r="V19" s="15">
        <v>32.799999999999997</v>
      </c>
      <c r="W19" s="20">
        <f t="shared" si="6"/>
        <v>10</v>
      </c>
      <c r="X19" s="12">
        <f t="shared" si="7"/>
        <v>0.22552372821358863</v>
      </c>
      <c r="Y19" s="20">
        <f t="shared" si="8"/>
        <v>23</v>
      </c>
      <c r="Z19" s="11">
        <v>130087</v>
      </c>
      <c r="AA19" s="11">
        <v>130307</v>
      </c>
      <c r="AB19" s="11">
        <v>128117</v>
      </c>
      <c r="AC19" s="11">
        <v>132660</v>
      </c>
      <c r="AD19" s="11">
        <v>133455</v>
      </c>
      <c r="AE19" s="11">
        <v>133038</v>
      </c>
      <c r="AF19" s="11">
        <v>120229</v>
      </c>
      <c r="AG19" s="11">
        <v>118070</v>
      </c>
      <c r="AH19" s="11">
        <v>112684</v>
      </c>
      <c r="AI19" s="11">
        <v>118502</v>
      </c>
      <c r="AJ19" s="11">
        <v>108614</v>
      </c>
      <c r="AK19" s="11">
        <v>93957</v>
      </c>
      <c r="AL19" s="11">
        <v>79170</v>
      </c>
      <c r="AM19" s="11">
        <v>55481</v>
      </c>
      <c r="AN19" s="11">
        <v>40760</v>
      </c>
      <c r="AO19" s="11">
        <v>32770</v>
      </c>
      <c r="AP19" s="11">
        <v>24468</v>
      </c>
      <c r="AQ19" s="11">
        <v>22404</v>
      </c>
    </row>
    <row r="20" spans="4:43" x14ac:dyDescent="0.25">
      <c r="D20" t="s">
        <v>44</v>
      </c>
      <c r="E20" t="s">
        <v>43</v>
      </c>
      <c r="F20" s="11">
        <v>1385108</v>
      </c>
      <c r="G20" s="17">
        <v>42.1</v>
      </c>
      <c r="H20" s="11">
        <f t="shared" si="0"/>
        <v>511896</v>
      </c>
      <c r="I20" s="11">
        <v>483449</v>
      </c>
      <c r="J20" s="11">
        <v>28447</v>
      </c>
      <c r="K20" s="12">
        <f t="shared" si="1"/>
        <v>5.5571834903964869E-2</v>
      </c>
      <c r="L20" s="11">
        <v>93101</v>
      </c>
      <c r="M20" s="11">
        <v>390348</v>
      </c>
      <c r="N20" s="12">
        <f t="shared" si="2"/>
        <v>0.19257667303066095</v>
      </c>
      <c r="O20">
        <f t="shared" si="3"/>
        <v>75</v>
      </c>
      <c r="P20" s="11">
        <v>1338398</v>
      </c>
      <c r="Q20" s="11">
        <v>256735</v>
      </c>
      <c r="R20" s="11">
        <v>1081663</v>
      </c>
      <c r="S20" s="12">
        <f t="shared" si="4"/>
        <v>0.19182261180904334</v>
      </c>
      <c r="T20">
        <f t="shared" si="5"/>
        <v>75</v>
      </c>
      <c r="V20" s="15">
        <v>32.799999999999997</v>
      </c>
      <c r="W20" s="20">
        <f t="shared" si="6"/>
        <v>10</v>
      </c>
      <c r="X20" s="12">
        <f t="shared" si="7"/>
        <v>0.22845222177620805</v>
      </c>
      <c r="Y20" s="20">
        <f t="shared" si="8"/>
        <v>20</v>
      </c>
      <c r="Z20" s="11">
        <v>103144</v>
      </c>
      <c r="AA20" s="11">
        <v>98664</v>
      </c>
      <c r="AB20" s="11">
        <v>99159</v>
      </c>
      <c r="AC20" s="11">
        <v>115662</v>
      </c>
      <c r="AD20" s="11">
        <v>112897</v>
      </c>
      <c r="AE20" s="11">
        <v>105710</v>
      </c>
      <c r="AF20" s="11">
        <v>97824</v>
      </c>
      <c r="AG20" s="11">
        <v>91016</v>
      </c>
      <c r="AH20" s="11">
        <v>96073</v>
      </c>
      <c r="AI20" s="11">
        <v>97569</v>
      </c>
      <c r="AJ20" s="11">
        <v>88029</v>
      </c>
      <c r="AK20" s="11">
        <v>72545</v>
      </c>
      <c r="AL20" s="11">
        <v>60934</v>
      </c>
      <c r="AM20" s="11">
        <v>45349</v>
      </c>
      <c r="AN20" s="11">
        <v>34794</v>
      </c>
      <c r="AO20" s="11">
        <v>26199</v>
      </c>
      <c r="AP20" s="11">
        <v>19501</v>
      </c>
      <c r="AQ20" s="11">
        <v>20039</v>
      </c>
    </row>
    <row r="21" spans="4:43" x14ac:dyDescent="0.25">
      <c r="D21" t="s">
        <v>18</v>
      </c>
      <c r="E21" t="s">
        <v>134</v>
      </c>
      <c r="F21" s="11">
        <v>1748066</v>
      </c>
      <c r="G21" s="17">
        <v>1209.79</v>
      </c>
      <c r="H21" s="11">
        <f t="shared" si="0"/>
        <v>810388</v>
      </c>
      <c r="I21" s="11">
        <v>686047</v>
      </c>
      <c r="J21" s="11">
        <v>124341</v>
      </c>
      <c r="K21" s="12">
        <f t="shared" si="1"/>
        <v>0.15343391066995068</v>
      </c>
      <c r="L21" s="11">
        <v>456732</v>
      </c>
      <c r="M21" s="11">
        <v>229315</v>
      </c>
      <c r="N21" s="12">
        <f t="shared" si="2"/>
        <v>0.66574447523274649</v>
      </c>
      <c r="O21">
        <f t="shared" si="3"/>
        <v>20</v>
      </c>
      <c r="P21" s="11">
        <v>1731174</v>
      </c>
      <c r="Q21" s="11">
        <v>1161678</v>
      </c>
      <c r="R21" s="11">
        <v>569496</v>
      </c>
      <c r="S21" s="12">
        <f t="shared" si="4"/>
        <v>0.6710348006612854</v>
      </c>
      <c r="T21">
        <f t="shared" si="5"/>
        <v>28</v>
      </c>
      <c r="V21" s="15">
        <v>39.700000000000003</v>
      </c>
      <c r="W21" s="20">
        <f t="shared" si="6"/>
        <v>61</v>
      </c>
      <c r="X21" s="12">
        <f t="shared" si="7"/>
        <v>0.18835787664767806</v>
      </c>
      <c r="Y21" s="20">
        <f t="shared" si="8"/>
        <v>58</v>
      </c>
      <c r="Z21" s="11">
        <v>103256</v>
      </c>
      <c r="AA21" s="11">
        <v>104071</v>
      </c>
      <c r="AB21" s="11">
        <v>112207</v>
      </c>
      <c r="AC21" s="11">
        <v>114200</v>
      </c>
      <c r="AD21" s="11">
        <v>104783</v>
      </c>
      <c r="AE21" s="11">
        <v>113599</v>
      </c>
      <c r="AF21" s="11">
        <v>110880</v>
      </c>
      <c r="AG21" s="11">
        <v>120146</v>
      </c>
      <c r="AH21" s="11">
        <v>131279</v>
      </c>
      <c r="AI21" s="11">
        <v>143737</v>
      </c>
      <c r="AJ21" s="11">
        <v>133303</v>
      </c>
      <c r="AK21" s="11">
        <v>112695</v>
      </c>
      <c r="AL21" s="11">
        <v>94486</v>
      </c>
      <c r="AM21" s="11">
        <v>71669</v>
      </c>
      <c r="AN21" s="11">
        <v>53684</v>
      </c>
      <c r="AO21" s="11">
        <v>44374</v>
      </c>
      <c r="AP21" s="11">
        <v>38171</v>
      </c>
      <c r="AQ21" s="11">
        <v>41526</v>
      </c>
    </row>
    <row r="22" spans="4:43" x14ac:dyDescent="0.25">
      <c r="D22" t="s">
        <v>40</v>
      </c>
      <c r="E22" t="s">
        <v>93</v>
      </c>
      <c r="F22" s="11">
        <v>1951269</v>
      </c>
      <c r="G22" s="17">
        <v>7891.43</v>
      </c>
      <c r="H22" s="11">
        <f t="shared" si="0"/>
        <v>840343</v>
      </c>
      <c r="I22" s="11">
        <v>715365</v>
      </c>
      <c r="J22" s="11">
        <v>124978</v>
      </c>
      <c r="K22" s="12">
        <f t="shared" si="1"/>
        <v>0.14872260493631767</v>
      </c>
      <c r="L22" s="11">
        <v>408206</v>
      </c>
      <c r="M22" s="11">
        <v>307159</v>
      </c>
      <c r="N22" s="12">
        <f t="shared" si="2"/>
        <v>0.57062618383622343</v>
      </c>
      <c r="O22">
        <f t="shared" si="3"/>
        <v>55</v>
      </c>
      <c r="P22" s="11">
        <v>1929277</v>
      </c>
      <c r="Q22" s="11">
        <v>1107730</v>
      </c>
      <c r="R22" s="11">
        <v>821547</v>
      </c>
      <c r="S22" s="12">
        <f t="shared" si="4"/>
        <v>0.57416845792491178</v>
      </c>
      <c r="T22">
        <f t="shared" si="5"/>
        <v>60</v>
      </c>
      <c r="V22" s="15">
        <v>35.5</v>
      </c>
      <c r="W22" s="20">
        <f t="shared" si="6"/>
        <v>32</v>
      </c>
      <c r="X22" s="12">
        <f t="shared" si="7"/>
        <v>0.21666412985600653</v>
      </c>
      <c r="Y22" s="20">
        <f t="shared" si="8"/>
        <v>32</v>
      </c>
      <c r="Z22" s="11">
        <v>138982</v>
      </c>
      <c r="AA22" s="11">
        <v>135411</v>
      </c>
      <c r="AB22" s="11">
        <v>133660</v>
      </c>
      <c r="AC22" s="11">
        <v>131440</v>
      </c>
      <c r="AD22" s="11">
        <v>128245</v>
      </c>
      <c r="AE22" s="11">
        <v>148694</v>
      </c>
      <c r="AF22" s="11">
        <v>145831</v>
      </c>
      <c r="AG22" s="11">
        <v>146476</v>
      </c>
      <c r="AH22" s="11">
        <v>142010</v>
      </c>
      <c r="AI22" s="11">
        <v>138281</v>
      </c>
      <c r="AJ22" s="11">
        <v>126532</v>
      </c>
      <c r="AK22" s="11">
        <v>112302</v>
      </c>
      <c r="AL22" s="11">
        <v>102960</v>
      </c>
      <c r="AM22" s="11">
        <v>78516</v>
      </c>
      <c r="AN22" s="11">
        <v>56387</v>
      </c>
      <c r="AO22" s="11">
        <v>39492</v>
      </c>
      <c r="AP22" s="11">
        <v>26366</v>
      </c>
      <c r="AQ22" s="11">
        <v>19684</v>
      </c>
    </row>
    <row r="23" spans="4:43" x14ac:dyDescent="0.25">
      <c r="D23" t="s">
        <v>62</v>
      </c>
      <c r="E23" t="s">
        <v>135</v>
      </c>
      <c r="F23" s="11">
        <v>782341</v>
      </c>
      <c r="G23" s="17">
        <v>841.22</v>
      </c>
      <c r="H23" s="11">
        <f t="shared" si="0"/>
        <v>300960</v>
      </c>
      <c r="I23" s="11">
        <v>283759</v>
      </c>
      <c r="J23" s="11">
        <v>17201</v>
      </c>
      <c r="K23" s="12">
        <f t="shared" si="1"/>
        <v>5.7153774587985116E-2</v>
      </c>
      <c r="L23" s="11">
        <v>193043</v>
      </c>
      <c r="M23" s="11">
        <v>90716</v>
      </c>
      <c r="N23" s="12">
        <f t="shared" si="2"/>
        <v>0.680306175310739</v>
      </c>
      <c r="O23">
        <f t="shared" si="3"/>
        <v>13</v>
      </c>
      <c r="P23" s="11">
        <v>778427</v>
      </c>
      <c r="Q23" s="11">
        <v>571154</v>
      </c>
      <c r="R23" s="11">
        <v>207273</v>
      </c>
      <c r="S23" s="12">
        <f t="shared" si="4"/>
        <v>0.73372840356256908</v>
      </c>
      <c r="T23">
        <f t="shared" si="5"/>
        <v>8</v>
      </c>
      <c r="V23" s="15">
        <v>35</v>
      </c>
      <c r="W23" s="20">
        <f t="shared" si="6"/>
        <v>30</v>
      </c>
      <c r="X23" s="12">
        <f t="shared" si="7"/>
        <v>0.18990951516026899</v>
      </c>
      <c r="Y23" s="20">
        <f t="shared" si="8"/>
        <v>57</v>
      </c>
      <c r="Z23" s="11">
        <v>58849</v>
      </c>
      <c r="AA23" s="11">
        <v>66143</v>
      </c>
      <c r="AB23" s="11">
        <v>64240</v>
      </c>
      <c r="AC23" s="11">
        <v>53314</v>
      </c>
      <c r="AD23" s="11">
        <v>38779</v>
      </c>
      <c r="AE23" s="11">
        <v>50723</v>
      </c>
      <c r="AF23" s="11">
        <v>59072</v>
      </c>
      <c r="AG23" s="11">
        <v>69084</v>
      </c>
      <c r="AH23" s="11">
        <v>66823</v>
      </c>
      <c r="AI23" s="11">
        <v>65732</v>
      </c>
      <c r="AJ23" s="11">
        <v>53370</v>
      </c>
      <c r="AK23" s="11">
        <v>41588</v>
      </c>
      <c r="AL23" s="11">
        <v>34576</v>
      </c>
      <c r="AM23" s="11">
        <v>23362</v>
      </c>
      <c r="AN23" s="11">
        <v>14958</v>
      </c>
      <c r="AO23" s="11">
        <v>9647</v>
      </c>
      <c r="AP23" s="11">
        <v>6310</v>
      </c>
      <c r="AQ23" s="11">
        <v>5771</v>
      </c>
    </row>
    <row r="24" spans="4:43" x14ac:dyDescent="0.25">
      <c r="D24" t="s">
        <v>3</v>
      </c>
      <c r="E24" t="s">
        <v>130</v>
      </c>
      <c r="F24" s="11">
        <v>1049025</v>
      </c>
      <c r="G24" s="17">
        <v>715.94</v>
      </c>
      <c r="H24" s="11">
        <f t="shared" si="0"/>
        <v>400263</v>
      </c>
      <c r="I24" s="11">
        <v>375364</v>
      </c>
      <c r="J24" s="11">
        <v>24899</v>
      </c>
      <c r="K24" s="12">
        <f t="shared" si="1"/>
        <v>6.2206599161051611E-2</v>
      </c>
      <c r="L24" s="11">
        <v>251904</v>
      </c>
      <c r="M24" s="11">
        <v>123460</v>
      </c>
      <c r="N24" s="12">
        <f t="shared" si="2"/>
        <v>0.67109259278993194</v>
      </c>
      <c r="O24">
        <f t="shared" si="3"/>
        <v>18</v>
      </c>
      <c r="P24" s="11">
        <v>1038711</v>
      </c>
      <c r="Q24" s="11">
        <v>700368</v>
      </c>
      <c r="R24" s="11">
        <v>338343</v>
      </c>
      <c r="S24" s="12">
        <f t="shared" si="4"/>
        <v>0.67426647065449385</v>
      </c>
      <c r="T24">
        <f t="shared" si="5"/>
        <v>27</v>
      </c>
      <c r="V24" s="15">
        <v>38.5</v>
      </c>
      <c r="W24" s="20">
        <f t="shared" si="6"/>
        <v>53</v>
      </c>
      <c r="X24" s="12">
        <f t="shared" si="7"/>
        <v>0.18072591215652631</v>
      </c>
      <c r="Y24" s="20">
        <f t="shared" si="8"/>
        <v>65</v>
      </c>
      <c r="Z24" s="11">
        <v>67018</v>
      </c>
      <c r="AA24" s="11">
        <v>72285</v>
      </c>
      <c r="AB24" s="11">
        <v>74444</v>
      </c>
      <c r="AC24" s="11">
        <v>73766</v>
      </c>
      <c r="AD24" s="11">
        <v>59943</v>
      </c>
      <c r="AE24" s="11">
        <v>64747</v>
      </c>
      <c r="AF24" s="11">
        <v>64896</v>
      </c>
      <c r="AG24" s="11">
        <v>70520</v>
      </c>
      <c r="AH24" s="11">
        <v>78130</v>
      </c>
      <c r="AI24" s="11">
        <v>84006</v>
      </c>
      <c r="AJ24" s="11">
        <v>80074</v>
      </c>
      <c r="AK24" s="11">
        <v>69400</v>
      </c>
      <c r="AL24" s="11">
        <v>59358</v>
      </c>
      <c r="AM24" s="11">
        <v>41276</v>
      </c>
      <c r="AN24" s="11">
        <v>29443</v>
      </c>
      <c r="AO24" s="11">
        <v>22383</v>
      </c>
      <c r="AP24" s="11">
        <v>17964</v>
      </c>
      <c r="AQ24" s="11">
        <v>19372</v>
      </c>
    </row>
    <row r="25" spans="4:43" x14ac:dyDescent="0.25">
      <c r="D25" t="s">
        <v>27</v>
      </c>
      <c r="E25" t="s">
        <v>84</v>
      </c>
      <c r="F25" s="11">
        <v>5194675</v>
      </c>
      <c r="G25" s="17">
        <v>945.33</v>
      </c>
      <c r="H25" s="11">
        <f t="shared" si="0"/>
        <v>2180359</v>
      </c>
      <c r="I25" s="11">
        <v>1966356</v>
      </c>
      <c r="J25" s="11">
        <v>214003</v>
      </c>
      <c r="K25" s="12">
        <f t="shared" si="1"/>
        <v>9.8150350469807954E-2</v>
      </c>
      <c r="L25" s="11">
        <v>1143857</v>
      </c>
      <c r="M25" s="11">
        <v>822499</v>
      </c>
      <c r="N25" s="12">
        <f t="shared" si="2"/>
        <v>0.58171409449763933</v>
      </c>
      <c r="O25">
        <f t="shared" si="3"/>
        <v>51</v>
      </c>
      <c r="P25" s="11">
        <v>5104393</v>
      </c>
      <c r="Q25" s="11">
        <v>3116535</v>
      </c>
      <c r="R25" s="11">
        <v>1987858</v>
      </c>
      <c r="S25" s="12">
        <f t="shared" si="4"/>
        <v>0.6105593750324475</v>
      </c>
      <c r="T25">
        <f t="shared" si="5"/>
        <v>49</v>
      </c>
      <c r="V25" s="15">
        <v>35.299999999999997</v>
      </c>
      <c r="W25" s="20">
        <f t="shared" si="6"/>
        <v>31</v>
      </c>
      <c r="X25" s="12">
        <f t="shared" si="7"/>
        <v>0.23178851419963714</v>
      </c>
      <c r="Y25" s="20">
        <f t="shared" si="8"/>
        <v>18</v>
      </c>
      <c r="Z25" s="11">
        <v>342493</v>
      </c>
      <c r="AA25" s="11">
        <v>331837</v>
      </c>
      <c r="AB25" s="11">
        <v>339576</v>
      </c>
      <c r="AC25" s="11">
        <v>360190</v>
      </c>
      <c r="AD25" s="11">
        <v>372503</v>
      </c>
      <c r="AE25" s="11">
        <v>435510</v>
      </c>
      <c r="AF25" s="11">
        <v>396053</v>
      </c>
      <c r="AG25" s="11">
        <v>362415</v>
      </c>
      <c r="AH25" s="11">
        <v>347380</v>
      </c>
      <c r="AI25" s="11">
        <v>357556</v>
      </c>
      <c r="AJ25" s="11">
        <v>359507</v>
      </c>
      <c r="AK25" s="11">
        <v>312366</v>
      </c>
      <c r="AL25" s="11">
        <v>256960</v>
      </c>
      <c r="AM25" s="11">
        <v>183907</v>
      </c>
      <c r="AN25" s="11">
        <v>140614</v>
      </c>
      <c r="AO25" s="11">
        <v>112278</v>
      </c>
      <c r="AP25" s="11">
        <v>92153</v>
      </c>
      <c r="AQ25" s="11">
        <v>91377</v>
      </c>
    </row>
    <row r="26" spans="4:43" x14ac:dyDescent="0.25">
      <c r="D26" t="s">
        <v>54</v>
      </c>
      <c r="E26" t="s">
        <v>136</v>
      </c>
      <c r="F26" s="11">
        <v>1280122</v>
      </c>
      <c r="G26" s="17">
        <v>457.19</v>
      </c>
      <c r="H26" s="11">
        <f t="shared" si="0"/>
        <v>621763</v>
      </c>
      <c r="I26" s="11">
        <v>545056</v>
      </c>
      <c r="J26" s="11">
        <v>76707</v>
      </c>
      <c r="K26" s="12">
        <f t="shared" si="1"/>
        <v>0.12337015872607408</v>
      </c>
      <c r="L26" s="11">
        <v>331876</v>
      </c>
      <c r="M26" s="11">
        <v>213180</v>
      </c>
      <c r="N26" s="12">
        <f t="shared" si="2"/>
        <v>0.6088842247402102</v>
      </c>
      <c r="O26">
        <f t="shared" si="3"/>
        <v>43</v>
      </c>
      <c r="P26" s="11">
        <v>1250871</v>
      </c>
      <c r="Q26" s="11">
        <v>804136</v>
      </c>
      <c r="R26" s="11">
        <v>446735</v>
      </c>
      <c r="S26" s="12">
        <f t="shared" si="4"/>
        <v>0.64286085455654496</v>
      </c>
      <c r="T26">
        <f t="shared" si="5"/>
        <v>39</v>
      </c>
      <c r="V26" s="15">
        <v>40.200000000000003</v>
      </c>
      <c r="W26" s="20">
        <f t="shared" si="6"/>
        <v>67</v>
      </c>
      <c r="X26" s="12">
        <f t="shared" si="7"/>
        <v>0.18460818578229263</v>
      </c>
      <c r="Y26" s="20">
        <f t="shared" si="8"/>
        <v>62</v>
      </c>
      <c r="Z26" s="11">
        <v>74793</v>
      </c>
      <c r="AA26" s="11">
        <v>76816</v>
      </c>
      <c r="AB26" s="11">
        <v>83351</v>
      </c>
      <c r="AC26" s="11">
        <v>90130</v>
      </c>
      <c r="AD26" s="11">
        <v>78335</v>
      </c>
      <c r="AE26" s="11">
        <v>81986</v>
      </c>
      <c r="AF26" s="11">
        <v>76000</v>
      </c>
      <c r="AG26" s="11">
        <v>76059</v>
      </c>
      <c r="AH26" s="11">
        <v>82814</v>
      </c>
      <c r="AI26" s="11">
        <v>95248</v>
      </c>
      <c r="AJ26" s="11">
        <v>101938</v>
      </c>
      <c r="AK26" s="11">
        <v>90182</v>
      </c>
      <c r="AL26" s="11">
        <v>73929</v>
      </c>
      <c r="AM26" s="11">
        <v>52933</v>
      </c>
      <c r="AN26" s="11">
        <v>42673</v>
      </c>
      <c r="AO26" s="11">
        <v>36842</v>
      </c>
      <c r="AP26" s="11">
        <v>32672</v>
      </c>
      <c r="AQ26" s="11">
        <v>33421</v>
      </c>
    </row>
    <row r="27" spans="4:43" x14ac:dyDescent="0.25">
      <c r="D27" t="s">
        <v>63</v>
      </c>
      <c r="E27" t="s">
        <v>135</v>
      </c>
      <c r="F27" s="11">
        <v>2368139</v>
      </c>
      <c r="G27" s="17">
        <v>871.28</v>
      </c>
      <c r="H27" s="11">
        <f t="shared" si="0"/>
        <v>943257</v>
      </c>
      <c r="I27" s="11">
        <v>855960</v>
      </c>
      <c r="J27" s="11">
        <v>87297</v>
      </c>
      <c r="K27" s="12">
        <f t="shared" si="1"/>
        <v>9.2548478304428167E-2</v>
      </c>
      <c r="L27" s="11">
        <v>455741</v>
      </c>
      <c r="M27" s="11">
        <v>400219</v>
      </c>
      <c r="N27" s="12">
        <f t="shared" si="2"/>
        <v>0.53243259030795831</v>
      </c>
      <c r="O27">
        <f t="shared" si="3"/>
        <v>66</v>
      </c>
      <c r="P27" s="11">
        <v>2337741</v>
      </c>
      <c r="Q27" s="11">
        <v>1323575</v>
      </c>
      <c r="R27" s="11">
        <v>1014166</v>
      </c>
      <c r="S27" s="12">
        <f t="shared" si="4"/>
        <v>0.56617692036885181</v>
      </c>
      <c r="T27">
        <f t="shared" si="5"/>
        <v>62</v>
      </c>
      <c r="V27" s="15">
        <v>32.5</v>
      </c>
      <c r="W27" s="20">
        <f t="shared" si="6"/>
        <v>9</v>
      </c>
      <c r="X27" s="12">
        <f t="shared" si="7"/>
        <v>0.2350461691649012</v>
      </c>
      <c r="Y27" s="20">
        <f t="shared" si="8"/>
        <v>15</v>
      </c>
      <c r="Z27" s="11">
        <v>192838</v>
      </c>
      <c r="AA27" s="11">
        <v>183511</v>
      </c>
      <c r="AB27" s="11">
        <v>173403</v>
      </c>
      <c r="AC27" s="11">
        <v>169193</v>
      </c>
      <c r="AD27" s="11">
        <v>171581</v>
      </c>
      <c r="AE27" s="11">
        <v>197831</v>
      </c>
      <c r="AF27" s="11">
        <v>187210</v>
      </c>
      <c r="AG27" s="11">
        <v>178136</v>
      </c>
      <c r="AH27" s="11">
        <v>164851</v>
      </c>
      <c r="AI27" s="11">
        <v>164975</v>
      </c>
      <c r="AJ27" s="11">
        <v>152908</v>
      </c>
      <c r="AK27" s="11">
        <v>124614</v>
      </c>
      <c r="AL27" s="11">
        <v>99116</v>
      </c>
      <c r="AM27" s="11">
        <v>68641</v>
      </c>
      <c r="AN27" s="11">
        <v>48095</v>
      </c>
      <c r="AO27" s="11">
        <v>37439</v>
      </c>
      <c r="AP27" s="11">
        <v>27990</v>
      </c>
      <c r="AQ27" s="11">
        <v>25807</v>
      </c>
    </row>
    <row r="28" spans="4:43" x14ac:dyDescent="0.25">
      <c r="D28" t="s">
        <v>28</v>
      </c>
      <c r="E28" t="s">
        <v>84</v>
      </c>
      <c r="F28" s="11">
        <v>916924</v>
      </c>
      <c r="G28" s="17">
        <v>327.5</v>
      </c>
      <c r="H28" s="11">
        <f t="shared" si="0"/>
        <v>356179</v>
      </c>
      <c r="I28" s="11">
        <v>337132</v>
      </c>
      <c r="J28" s="11">
        <v>19047</v>
      </c>
      <c r="K28" s="12">
        <f t="shared" si="1"/>
        <v>5.3475920815095779E-2</v>
      </c>
      <c r="L28" s="11">
        <v>251835</v>
      </c>
      <c r="M28" s="11">
        <v>85297</v>
      </c>
      <c r="N28" s="12">
        <f t="shared" si="2"/>
        <v>0.74699227602244822</v>
      </c>
      <c r="O28">
        <f t="shared" si="3"/>
        <v>4</v>
      </c>
      <c r="P28" s="11">
        <v>904784</v>
      </c>
      <c r="Q28" s="11">
        <v>703144</v>
      </c>
      <c r="R28" s="11">
        <v>201640</v>
      </c>
      <c r="S28" s="12">
        <f t="shared" si="4"/>
        <v>0.77714017931351576</v>
      </c>
      <c r="T28">
        <f t="shared" si="5"/>
        <v>5</v>
      </c>
      <c r="V28" s="15">
        <v>38.200000000000003</v>
      </c>
      <c r="W28" s="20">
        <f t="shared" si="6"/>
        <v>51</v>
      </c>
      <c r="X28" s="12">
        <f t="shared" si="7"/>
        <v>0.18727724435176743</v>
      </c>
      <c r="Y28" s="20">
        <f t="shared" si="8"/>
        <v>59</v>
      </c>
      <c r="Z28" s="11">
        <v>56940</v>
      </c>
      <c r="AA28" s="11">
        <v>62430</v>
      </c>
      <c r="AB28" s="11">
        <v>65875</v>
      </c>
      <c r="AC28" s="11">
        <v>65319</v>
      </c>
      <c r="AD28" s="11">
        <v>54497</v>
      </c>
      <c r="AE28" s="11">
        <v>60280</v>
      </c>
      <c r="AF28" s="11">
        <v>56942</v>
      </c>
      <c r="AG28" s="11">
        <v>59678</v>
      </c>
      <c r="AH28" s="11">
        <v>66301</v>
      </c>
      <c r="AI28" s="11">
        <v>74816</v>
      </c>
      <c r="AJ28" s="11">
        <v>74326</v>
      </c>
      <c r="AK28" s="11">
        <v>62885</v>
      </c>
      <c r="AL28" s="11">
        <v>50237</v>
      </c>
      <c r="AM28" s="11">
        <v>34402</v>
      </c>
      <c r="AN28" s="11">
        <v>23238</v>
      </c>
      <c r="AO28" s="11">
        <v>17905</v>
      </c>
      <c r="AP28" s="11">
        <v>14980</v>
      </c>
      <c r="AQ28" s="11">
        <v>15873</v>
      </c>
    </row>
    <row r="29" spans="4:43" x14ac:dyDescent="0.25">
      <c r="D29" t="s">
        <v>19</v>
      </c>
      <c r="E29" t="s">
        <v>92</v>
      </c>
      <c r="F29" s="11">
        <v>864263</v>
      </c>
      <c r="G29" s="17">
        <v>762.19</v>
      </c>
      <c r="H29" s="11">
        <f t="shared" si="0"/>
        <v>388486</v>
      </c>
      <c r="I29" s="11">
        <v>342450</v>
      </c>
      <c r="J29" s="11">
        <v>46036</v>
      </c>
      <c r="K29" s="12">
        <f t="shared" si="1"/>
        <v>0.11850105280499168</v>
      </c>
      <c r="L29" s="11">
        <v>211077</v>
      </c>
      <c r="M29" s="11">
        <v>131373</v>
      </c>
      <c r="N29" s="12">
        <f t="shared" si="2"/>
        <v>0.61637319316688566</v>
      </c>
      <c r="O29">
        <f t="shared" si="3"/>
        <v>40</v>
      </c>
      <c r="P29" s="11">
        <v>844278</v>
      </c>
      <c r="Q29" s="11">
        <v>533629</v>
      </c>
      <c r="R29" s="11">
        <v>310649</v>
      </c>
      <c r="S29" s="12">
        <f t="shared" si="4"/>
        <v>0.63205366005036256</v>
      </c>
      <c r="T29">
        <f t="shared" si="5"/>
        <v>44</v>
      </c>
      <c r="V29" s="15">
        <v>35.799999999999997</v>
      </c>
      <c r="W29" s="20">
        <f t="shared" si="6"/>
        <v>33</v>
      </c>
      <c r="X29" s="12">
        <f t="shared" si="7"/>
        <v>0.22550774474899424</v>
      </c>
      <c r="Y29" s="20">
        <f t="shared" si="8"/>
        <v>24</v>
      </c>
      <c r="Z29" s="11">
        <v>59501</v>
      </c>
      <c r="AA29" s="11">
        <v>55355</v>
      </c>
      <c r="AB29" s="11">
        <v>55072</v>
      </c>
      <c r="AC29" s="11">
        <v>58187</v>
      </c>
      <c r="AD29" s="11">
        <v>66043</v>
      </c>
      <c r="AE29" s="11">
        <v>68856</v>
      </c>
      <c r="AF29" s="11">
        <v>59999</v>
      </c>
      <c r="AG29" s="11">
        <v>58323</v>
      </c>
      <c r="AH29" s="11">
        <v>58625</v>
      </c>
      <c r="AI29" s="11">
        <v>65294</v>
      </c>
      <c r="AJ29" s="11">
        <v>63074</v>
      </c>
      <c r="AK29" s="11">
        <v>54525</v>
      </c>
      <c r="AL29" s="11">
        <v>45240</v>
      </c>
      <c r="AM29" s="11">
        <v>31081</v>
      </c>
      <c r="AN29" s="11">
        <v>22182</v>
      </c>
      <c r="AO29" s="11">
        <v>16877</v>
      </c>
      <c r="AP29" s="11">
        <v>13259</v>
      </c>
      <c r="AQ29" s="11">
        <v>12770</v>
      </c>
    </row>
    <row r="30" spans="4:43" x14ac:dyDescent="0.25">
      <c r="D30" t="s">
        <v>64</v>
      </c>
      <c r="E30" t="s">
        <v>89</v>
      </c>
      <c r="F30" s="11">
        <v>800647</v>
      </c>
      <c r="G30" s="17">
        <v>1012.69</v>
      </c>
      <c r="H30" s="11">
        <f t="shared" si="0"/>
        <v>270307</v>
      </c>
      <c r="I30" s="11">
        <v>256557</v>
      </c>
      <c r="J30" s="11">
        <v>13750</v>
      </c>
      <c r="K30" s="12">
        <f t="shared" si="1"/>
        <v>5.0868087026973034E-2</v>
      </c>
      <c r="L30" s="11">
        <v>161695</v>
      </c>
      <c r="M30" s="11">
        <v>94862</v>
      </c>
      <c r="N30" s="12">
        <f t="shared" si="2"/>
        <v>0.63024980803486164</v>
      </c>
      <c r="O30">
        <f t="shared" si="3"/>
        <v>35</v>
      </c>
      <c r="P30" s="11">
        <v>784855</v>
      </c>
      <c r="Q30" s="11">
        <v>516625</v>
      </c>
      <c r="R30" s="11">
        <v>268230</v>
      </c>
      <c r="S30" s="12">
        <f t="shared" si="4"/>
        <v>0.65824260532200218</v>
      </c>
      <c r="T30">
        <f t="shared" si="5"/>
        <v>33</v>
      </c>
      <c r="V30" s="15">
        <v>31.3</v>
      </c>
      <c r="W30" s="20">
        <f t="shared" si="6"/>
        <v>5</v>
      </c>
      <c r="X30" s="12">
        <f t="shared" si="7"/>
        <v>0.2109518926568138</v>
      </c>
      <c r="Y30" s="20">
        <f t="shared" si="8"/>
        <v>41</v>
      </c>
      <c r="Z30" s="11">
        <v>64621</v>
      </c>
      <c r="AA30" s="11">
        <v>66100</v>
      </c>
      <c r="AB30" s="11">
        <v>67882</v>
      </c>
      <c r="AC30" s="11">
        <v>69454</v>
      </c>
      <c r="AD30" s="11">
        <v>62186</v>
      </c>
      <c r="AE30" s="11">
        <v>56523</v>
      </c>
      <c r="AF30" s="11">
        <v>50189</v>
      </c>
      <c r="AG30" s="11">
        <v>53774</v>
      </c>
      <c r="AH30" s="11">
        <v>51012</v>
      </c>
      <c r="AI30" s="11">
        <v>52050</v>
      </c>
      <c r="AJ30" s="11">
        <v>49808</v>
      </c>
      <c r="AK30" s="11">
        <v>41403</v>
      </c>
      <c r="AL30" s="11">
        <v>33422</v>
      </c>
      <c r="AM30" s="11">
        <v>24388</v>
      </c>
      <c r="AN30" s="11">
        <v>19847</v>
      </c>
      <c r="AO30" s="11">
        <v>16165</v>
      </c>
      <c r="AP30" s="11">
        <v>12359</v>
      </c>
      <c r="AQ30" s="11">
        <v>9464</v>
      </c>
    </row>
    <row r="31" spans="4:43" x14ac:dyDescent="0.25">
      <c r="D31" t="s">
        <v>45</v>
      </c>
      <c r="E31" t="s">
        <v>137</v>
      </c>
      <c r="F31" s="11">
        <v>919040</v>
      </c>
      <c r="G31" s="17">
        <v>1042.69</v>
      </c>
      <c r="H31" s="11">
        <f t="shared" si="0"/>
        <v>419974</v>
      </c>
      <c r="I31" s="11">
        <v>383164</v>
      </c>
      <c r="J31" s="11">
        <v>36810</v>
      </c>
      <c r="K31" s="12">
        <f t="shared" si="1"/>
        <v>8.7648282988946932E-2</v>
      </c>
      <c r="L31" s="11">
        <v>248299</v>
      </c>
      <c r="M31" s="11">
        <v>134865</v>
      </c>
      <c r="N31" s="12">
        <f t="shared" si="2"/>
        <v>0.64802277875792091</v>
      </c>
      <c r="O31">
        <f t="shared" si="3"/>
        <v>27</v>
      </c>
      <c r="P31" s="11">
        <v>890653</v>
      </c>
      <c r="Q31" s="11">
        <v>616529</v>
      </c>
      <c r="R31" s="11">
        <v>274124</v>
      </c>
      <c r="S31" s="12">
        <f t="shared" si="4"/>
        <v>0.69222132525237101</v>
      </c>
      <c r="T31">
        <f t="shared" si="5"/>
        <v>20</v>
      </c>
      <c r="V31" s="15">
        <v>40.4</v>
      </c>
      <c r="W31" s="20">
        <f t="shared" si="6"/>
        <v>69</v>
      </c>
      <c r="X31" s="12">
        <f t="shared" si="7"/>
        <v>0.19223537604456825</v>
      </c>
      <c r="Y31" s="20">
        <f t="shared" si="8"/>
        <v>55</v>
      </c>
      <c r="Z31" s="11">
        <v>49038</v>
      </c>
      <c r="AA31" s="11">
        <v>53698</v>
      </c>
      <c r="AB31" s="11">
        <v>58006</v>
      </c>
      <c r="AC31" s="11">
        <v>66313</v>
      </c>
      <c r="AD31" s="11">
        <v>68766</v>
      </c>
      <c r="AE31" s="11">
        <v>58107</v>
      </c>
      <c r="AF31" s="11">
        <v>49799</v>
      </c>
      <c r="AG31" s="11">
        <v>51486</v>
      </c>
      <c r="AH31" s="11">
        <v>61056</v>
      </c>
      <c r="AI31" s="11">
        <v>68922</v>
      </c>
      <c r="AJ31" s="11">
        <v>72917</v>
      </c>
      <c r="AK31" s="11">
        <v>63567</v>
      </c>
      <c r="AL31" s="11">
        <v>53001</v>
      </c>
      <c r="AM31" s="11">
        <v>39511</v>
      </c>
      <c r="AN31" s="11">
        <v>30418</v>
      </c>
      <c r="AO31" s="11">
        <v>27025</v>
      </c>
      <c r="AP31" s="11">
        <v>23803</v>
      </c>
      <c r="AQ31" s="11">
        <v>23607</v>
      </c>
    </row>
    <row r="32" spans="4:43" x14ac:dyDescent="0.25">
      <c r="D32" t="s">
        <v>42</v>
      </c>
      <c r="E32" t="s">
        <v>133</v>
      </c>
      <c r="F32" s="11">
        <v>783969</v>
      </c>
      <c r="G32" s="17">
        <v>126.21</v>
      </c>
      <c r="H32" s="11">
        <f t="shared" si="0"/>
        <v>312954</v>
      </c>
      <c r="I32" s="11">
        <v>283712</v>
      </c>
      <c r="J32" s="11">
        <v>29242</v>
      </c>
      <c r="K32" s="12">
        <f t="shared" si="1"/>
        <v>9.3438652325900928E-2</v>
      </c>
      <c r="L32" s="11">
        <v>128346</v>
      </c>
      <c r="M32" s="11">
        <v>155366</v>
      </c>
      <c r="N32" s="12">
        <f t="shared" si="2"/>
        <v>0.45238128806677191</v>
      </c>
      <c r="O32">
        <f t="shared" si="3"/>
        <v>70</v>
      </c>
      <c r="P32" s="11">
        <v>760197</v>
      </c>
      <c r="Q32" s="11">
        <v>378221</v>
      </c>
      <c r="R32" s="11">
        <v>381976</v>
      </c>
      <c r="S32" s="12">
        <f t="shared" si="4"/>
        <v>0.49753024544953478</v>
      </c>
      <c r="T32">
        <f t="shared" si="5"/>
        <v>70</v>
      </c>
      <c r="V32" s="15">
        <v>36.4</v>
      </c>
      <c r="W32" s="20">
        <f t="shared" si="6"/>
        <v>40</v>
      </c>
      <c r="X32" s="12">
        <f t="shared" si="7"/>
        <v>0.20465094920845084</v>
      </c>
      <c r="Y32" s="20">
        <f t="shared" si="8"/>
        <v>47</v>
      </c>
      <c r="Z32" s="11">
        <v>53819</v>
      </c>
      <c r="AA32" s="11">
        <v>53756</v>
      </c>
      <c r="AB32" s="11">
        <v>53781</v>
      </c>
      <c r="AC32" s="11">
        <v>54903</v>
      </c>
      <c r="AD32" s="11">
        <v>52785</v>
      </c>
      <c r="AE32" s="11">
        <v>53126</v>
      </c>
      <c r="AF32" s="11">
        <v>54529</v>
      </c>
      <c r="AG32" s="11">
        <v>56903</v>
      </c>
      <c r="AH32" s="11">
        <v>59318</v>
      </c>
      <c r="AI32" s="11">
        <v>59518</v>
      </c>
      <c r="AJ32" s="11">
        <v>55706</v>
      </c>
      <c r="AK32" s="11">
        <v>46553</v>
      </c>
      <c r="AL32" s="11">
        <v>38985</v>
      </c>
      <c r="AM32" s="11">
        <v>27408</v>
      </c>
      <c r="AN32" s="11">
        <v>20158</v>
      </c>
      <c r="AO32" s="11">
        <v>16117</v>
      </c>
      <c r="AP32" s="11">
        <v>12977</v>
      </c>
      <c r="AQ32" s="11">
        <v>13627</v>
      </c>
    </row>
    <row r="33" spans="4:43" x14ac:dyDescent="0.25">
      <c r="D33" t="s">
        <v>70</v>
      </c>
      <c r="E33" t="s">
        <v>71</v>
      </c>
      <c r="F33" s="11">
        <v>1081726</v>
      </c>
      <c r="G33" s="17">
        <v>390.97</v>
      </c>
      <c r="H33" s="11">
        <f t="shared" si="0"/>
        <v>407998</v>
      </c>
      <c r="I33" s="11">
        <v>391627</v>
      </c>
      <c r="J33" s="11">
        <v>16371</v>
      </c>
      <c r="K33" s="12">
        <f t="shared" si="1"/>
        <v>4.0125196692140645E-2</v>
      </c>
      <c r="L33" s="11">
        <v>272233</v>
      </c>
      <c r="M33" s="11">
        <v>119394</v>
      </c>
      <c r="N33" s="12">
        <f t="shared" si="2"/>
        <v>0.695133379465665</v>
      </c>
      <c r="O33">
        <f t="shared" si="3"/>
        <v>11</v>
      </c>
      <c r="P33" s="11">
        <v>1072436</v>
      </c>
      <c r="Q33" s="11">
        <v>752923</v>
      </c>
      <c r="R33" s="11">
        <v>319513</v>
      </c>
      <c r="S33" s="12">
        <f t="shared" si="4"/>
        <v>0.70206800219313792</v>
      </c>
      <c r="T33">
        <f t="shared" si="5"/>
        <v>16</v>
      </c>
      <c r="V33" s="15">
        <v>37.299999999999997</v>
      </c>
      <c r="W33" s="20">
        <f t="shared" si="6"/>
        <v>47</v>
      </c>
      <c r="X33" s="12">
        <f t="shared" si="7"/>
        <v>0.20225177170558903</v>
      </c>
      <c r="Y33" s="20">
        <f t="shared" si="8"/>
        <v>49</v>
      </c>
      <c r="Z33" s="11">
        <v>72960</v>
      </c>
      <c r="AA33" s="11">
        <v>72670</v>
      </c>
      <c r="AB33" s="11">
        <v>72332</v>
      </c>
      <c r="AC33" s="11">
        <v>67443</v>
      </c>
      <c r="AD33" s="11">
        <v>60139</v>
      </c>
      <c r="AE33" s="11">
        <v>79896</v>
      </c>
      <c r="AF33" s="11">
        <v>78746</v>
      </c>
      <c r="AG33" s="11">
        <v>80812</v>
      </c>
      <c r="AH33" s="11">
        <v>84178</v>
      </c>
      <c r="AI33" s="11">
        <v>89341</v>
      </c>
      <c r="AJ33" s="11">
        <v>85426</v>
      </c>
      <c r="AK33" s="11">
        <v>71905</v>
      </c>
      <c r="AL33" s="11">
        <v>59588</v>
      </c>
      <c r="AM33" s="11">
        <v>38239</v>
      </c>
      <c r="AN33" s="11">
        <v>24728</v>
      </c>
      <c r="AO33" s="11">
        <v>17597</v>
      </c>
      <c r="AP33" s="11">
        <v>12892</v>
      </c>
      <c r="AQ33" s="11">
        <v>12834</v>
      </c>
    </row>
    <row r="34" spans="4:43" x14ac:dyDescent="0.25">
      <c r="D34" t="s">
        <v>15</v>
      </c>
      <c r="E34" t="s">
        <v>138</v>
      </c>
      <c r="F34" s="11">
        <v>916829</v>
      </c>
      <c r="G34" s="17">
        <v>624.89</v>
      </c>
      <c r="H34" s="11">
        <f t="shared" si="0"/>
        <v>361221</v>
      </c>
      <c r="I34" s="11">
        <v>335545</v>
      </c>
      <c r="J34" s="11">
        <v>25676</v>
      </c>
      <c r="K34" s="12">
        <f t="shared" si="1"/>
        <v>7.1081138693486812E-2</v>
      </c>
      <c r="L34" s="11">
        <v>230167</v>
      </c>
      <c r="M34" s="11">
        <v>105378</v>
      </c>
      <c r="N34" s="12">
        <f t="shared" si="2"/>
        <v>0.68594972358402007</v>
      </c>
      <c r="O34">
        <f t="shared" si="3"/>
        <v>12</v>
      </c>
      <c r="P34" s="11">
        <v>897661</v>
      </c>
      <c r="Q34" s="11">
        <v>638017</v>
      </c>
      <c r="R34" s="11">
        <v>259644</v>
      </c>
      <c r="S34" s="12">
        <f t="shared" si="4"/>
        <v>0.71075495092245289</v>
      </c>
      <c r="T34">
        <f t="shared" si="5"/>
        <v>11</v>
      </c>
      <c r="V34" s="15">
        <v>39.5</v>
      </c>
      <c r="W34" s="20">
        <f t="shared" si="6"/>
        <v>60</v>
      </c>
      <c r="X34" s="12">
        <f t="shared" si="7"/>
        <v>0.17078321039146885</v>
      </c>
      <c r="Y34" s="20">
        <f t="shared" si="8"/>
        <v>70</v>
      </c>
      <c r="Z34" s="11">
        <v>56899</v>
      </c>
      <c r="AA34" s="11">
        <v>62907</v>
      </c>
      <c r="AB34" s="11">
        <v>66606</v>
      </c>
      <c r="AC34" s="11">
        <v>62192</v>
      </c>
      <c r="AD34" s="11">
        <v>50516</v>
      </c>
      <c r="AE34" s="11">
        <v>52251</v>
      </c>
      <c r="AF34" s="11">
        <v>53812</v>
      </c>
      <c r="AG34" s="11">
        <v>60121</v>
      </c>
      <c r="AH34" s="11">
        <v>71125</v>
      </c>
      <c r="AI34" s="11">
        <v>77362</v>
      </c>
      <c r="AJ34" s="11">
        <v>71924</v>
      </c>
      <c r="AK34" s="11">
        <v>58614</v>
      </c>
      <c r="AL34" s="11">
        <v>48425</v>
      </c>
      <c r="AM34" s="11">
        <v>36305</v>
      </c>
      <c r="AN34" s="11">
        <v>26036</v>
      </c>
      <c r="AO34" s="11">
        <v>22147</v>
      </c>
      <c r="AP34" s="11">
        <v>19125</v>
      </c>
      <c r="AQ34" s="11">
        <v>20462</v>
      </c>
    </row>
    <row r="35" spans="4:43" x14ac:dyDescent="0.25">
      <c r="D35" t="s">
        <v>55</v>
      </c>
      <c r="E35" t="s">
        <v>85</v>
      </c>
      <c r="F35" s="11">
        <v>1163414</v>
      </c>
      <c r="G35" s="17">
        <v>532.19000000000005</v>
      </c>
      <c r="H35" s="11">
        <f t="shared" si="0"/>
        <v>527186</v>
      </c>
      <c r="I35" s="11">
        <v>477235</v>
      </c>
      <c r="J35" s="11">
        <v>49951</v>
      </c>
      <c r="K35" s="12">
        <f t="shared" si="1"/>
        <v>9.4750239953261275E-2</v>
      </c>
      <c r="L35" s="11">
        <v>264583</v>
      </c>
      <c r="M35" s="11">
        <v>212652</v>
      </c>
      <c r="N35" s="12">
        <f t="shared" si="2"/>
        <v>0.55440820560101423</v>
      </c>
      <c r="O35">
        <f t="shared" si="3"/>
        <v>60</v>
      </c>
      <c r="P35" s="11">
        <v>1138190</v>
      </c>
      <c r="Q35" s="11">
        <v>660610</v>
      </c>
      <c r="R35" s="11">
        <v>477580</v>
      </c>
      <c r="S35" s="12">
        <f t="shared" si="4"/>
        <v>0.58040397473181105</v>
      </c>
      <c r="T35">
        <f t="shared" si="5"/>
        <v>59</v>
      </c>
      <c r="V35" s="15">
        <v>33.4</v>
      </c>
      <c r="W35" s="20">
        <f t="shared" si="6"/>
        <v>12</v>
      </c>
      <c r="X35" s="12">
        <f t="shared" si="7"/>
        <v>0.25219827163847092</v>
      </c>
      <c r="Y35" s="20">
        <f t="shared" si="8"/>
        <v>5</v>
      </c>
      <c r="Z35" s="11">
        <v>83117</v>
      </c>
      <c r="AA35" s="11">
        <v>76768</v>
      </c>
      <c r="AB35" s="11">
        <v>73778</v>
      </c>
      <c r="AC35" s="11">
        <v>80992</v>
      </c>
      <c r="AD35" s="11">
        <v>102648</v>
      </c>
      <c r="AE35" s="11">
        <v>101908</v>
      </c>
      <c r="AF35" s="11">
        <v>88855</v>
      </c>
      <c r="AG35" s="11">
        <v>80667</v>
      </c>
      <c r="AH35" s="11">
        <v>77193</v>
      </c>
      <c r="AI35" s="11">
        <v>80481</v>
      </c>
      <c r="AJ35" s="11">
        <v>79424</v>
      </c>
      <c r="AK35" s="11">
        <v>67127</v>
      </c>
      <c r="AL35" s="11">
        <v>54750</v>
      </c>
      <c r="AM35" s="11">
        <v>36100</v>
      </c>
      <c r="AN35" s="11">
        <v>26534</v>
      </c>
      <c r="AO35" s="11">
        <v>20825</v>
      </c>
      <c r="AP35" s="11">
        <v>16725</v>
      </c>
      <c r="AQ35" s="11">
        <v>15522</v>
      </c>
    </row>
    <row r="36" spans="4:43" x14ac:dyDescent="0.25">
      <c r="D36" t="s">
        <v>4</v>
      </c>
      <c r="E36" t="s">
        <v>139</v>
      </c>
      <c r="F36" s="11">
        <v>930450</v>
      </c>
      <c r="G36" s="17">
        <v>5957.99</v>
      </c>
      <c r="H36" s="11">
        <f t="shared" si="0"/>
        <v>315531</v>
      </c>
      <c r="I36" s="11">
        <v>289391</v>
      </c>
      <c r="J36" s="11">
        <v>26140</v>
      </c>
      <c r="K36" s="12">
        <f t="shared" si="1"/>
        <v>8.284447486934722E-2</v>
      </c>
      <c r="L36" s="11">
        <v>158691</v>
      </c>
      <c r="M36" s="11">
        <v>130700</v>
      </c>
      <c r="N36" s="12">
        <f t="shared" si="2"/>
        <v>0.5483619048277244</v>
      </c>
      <c r="O36">
        <f t="shared" si="3"/>
        <v>61</v>
      </c>
      <c r="P36" s="11">
        <v>912927</v>
      </c>
      <c r="Q36" s="11">
        <v>491043</v>
      </c>
      <c r="R36" s="11">
        <v>421884</v>
      </c>
      <c r="S36" s="12">
        <f t="shared" si="4"/>
        <v>0.53787761781610144</v>
      </c>
      <c r="T36">
        <f t="shared" si="5"/>
        <v>68</v>
      </c>
      <c r="V36" s="15">
        <v>30.6</v>
      </c>
      <c r="W36" s="20">
        <f t="shared" si="6"/>
        <v>2</v>
      </c>
      <c r="X36" s="12">
        <f t="shared" si="7"/>
        <v>0.22356816594121123</v>
      </c>
      <c r="Y36" s="20">
        <f t="shared" si="8"/>
        <v>25</v>
      </c>
      <c r="Z36" s="11">
        <v>78980</v>
      </c>
      <c r="AA36" s="11">
        <v>75040</v>
      </c>
      <c r="AB36" s="11">
        <v>75409</v>
      </c>
      <c r="AC36" s="11">
        <v>81306</v>
      </c>
      <c r="AD36" s="11">
        <v>75290</v>
      </c>
      <c r="AE36" s="11">
        <v>70495</v>
      </c>
      <c r="AF36" s="11">
        <v>62234</v>
      </c>
      <c r="AG36" s="11">
        <v>57710</v>
      </c>
      <c r="AH36" s="11">
        <v>56659</v>
      </c>
      <c r="AI36" s="11">
        <v>59046</v>
      </c>
      <c r="AJ36" s="11">
        <v>56006</v>
      </c>
      <c r="AK36" s="11">
        <v>48907</v>
      </c>
      <c r="AL36" s="11">
        <v>39947</v>
      </c>
      <c r="AM36" s="11">
        <v>28529</v>
      </c>
      <c r="AN36" s="11">
        <v>20970</v>
      </c>
      <c r="AO36" s="11">
        <v>16700</v>
      </c>
      <c r="AP36" s="11">
        <v>13604</v>
      </c>
      <c r="AQ36" s="11">
        <v>13618</v>
      </c>
    </row>
    <row r="37" spans="4:43" x14ac:dyDescent="0.25">
      <c r="D37" t="s">
        <v>24</v>
      </c>
      <c r="E37" t="s">
        <v>140</v>
      </c>
      <c r="F37" s="11">
        <v>920581</v>
      </c>
      <c r="G37" s="17">
        <v>526.63</v>
      </c>
      <c r="H37" s="11">
        <f t="shared" si="0"/>
        <v>437105</v>
      </c>
      <c r="I37" s="11">
        <v>376377</v>
      </c>
      <c r="J37" s="11">
        <v>60728</v>
      </c>
      <c r="K37" s="12">
        <f t="shared" si="1"/>
        <v>0.13893229315610667</v>
      </c>
      <c r="L37" s="11">
        <v>202262</v>
      </c>
      <c r="M37" s="11">
        <v>174115</v>
      </c>
      <c r="N37" s="12">
        <f t="shared" si="2"/>
        <v>0.53739202979990808</v>
      </c>
      <c r="O37">
        <f t="shared" si="3"/>
        <v>64</v>
      </c>
      <c r="P37" s="11">
        <v>889189</v>
      </c>
      <c r="Q37" s="11">
        <v>503349</v>
      </c>
      <c r="R37" s="11">
        <v>385840</v>
      </c>
      <c r="S37" s="12">
        <f t="shared" si="4"/>
        <v>0.56607650342053262</v>
      </c>
      <c r="T37">
        <f t="shared" si="5"/>
        <v>63</v>
      </c>
      <c r="V37" s="15">
        <v>34.200000000000003</v>
      </c>
      <c r="W37" s="20">
        <f t="shared" si="6"/>
        <v>22</v>
      </c>
      <c r="X37" s="12">
        <f t="shared" si="7"/>
        <v>0.24374281024700706</v>
      </c>
      <c r="Y37" s="20">
        <f t="shared" si="8"/>
        <v>9</v>
      </c>
      <c r="Z37" s="11">
        <v>62581</v>
      </c>
      <c r="AA37" s="11">
        <v>61510</v>
      </c>
      <c r="AB37" s="11">
        <v>59877</v>
      </c>
      <c r="AC37" s="11">
        <v>63175</v>
      </c>
      <c r="AD37" s="11">
        <v>70784</v>
      </c>
      <c r="AE37" s="11">
        <v>79810</v>
      </c>
      <c r="AF37" s="11">
        <v>73791</v>
      </c>
      <c r="AG37" s="11">
        <v>72935</v>
      </c>
      <c r="AH37" s="11">
        <v>69336</v>
      </c>
      <c r="AI37" s="11">
        <v>67618</v>
      </c>
      <c r="AJ37" s="11">
        <v>61409</v>
      </c>
      <c r="AK37" s="11">
        <v>51551</v>
      </c>
      <c r="AL37" s="11">
        <v>42780</v>
      </c>
      <c r="AM37" s="11">
        <v>28099</v>
      </c>
      <c r="AN37" s="11">
        <v>19009</v>
      </c>
      <c r="AO37" s="11">
        <v>13910</v>
      </c>
      <c r="AP37" s="11">
        <v>10835</v>
      </c>
      <c r="AQ37" s="11">
        <v>11571</v>
      </c>
    </row>
    <row r="38" spans="4:43" x14ac:dyDescent="0.25">
      <c r="D38" t="s">
        <v>25</v>
      </c>
      <c r="E38" t="s">
        <v>140</v>
      </c>
      <c r="F38" s="11">
        <v>805321</v>
      </c>
      <c r="G38" s="17">
        <v>430.38</v>
      </c>
      <c r="H38" s="11">
        <f t="shared" si="0"/>
        <v>291547</v>
      </c>
      <c r="I38" s="11">
        <v>268519</v>
      </c>
      <c r="J38" s="11">
        <v>23028</v>
      </c>
      <c r="K38" s="12">
        <f t="shared" si="1"/>
        <v>7.8985549499737601E-2</v>
      </c>
      <c r="L38" s="11">
        <v>189167</v>
      </c>
      <c r="M38" s="11">
        <v>79352</v>
      </c>
      <c r="N38" s="12">
        <f t="shared" si="2"/>
        <v>0.7044827367895754</v>
      </c>
      <c r="O38">
        <f t="shared" si="3"/>
        <v>9</v>
      </c>
      <c r="P38" s="11">
        <v>799639</v>
      </c>
      <c r="Q38" s="11">
        <v>570476</v>
      </c>
      <c r="R38" s="11">
        <v>229163</v>
      </c>
      <c r="S38" s="12">
        <f t="shared" si="4"/>
        <v>0.71341692938938694</v>
      </c>
      <c r="T38">
        <f t="shared" si="5"/>
        <v>10</v>
      </c>
      <c r="V38" s="15">
        <v>33.700000000000003</v>
      </c>
      <c r="W38" s="20">
        <f t="shared" si="6"/>
        <v>16</v>
      </c>
      <c r="X38" s="12">
        <f t="shared" si="7"/>
        <v>0.20248695861650198</v>
      </c>
      <c r="Y38" s="20">
        <f t="shared" si="8"/>
        <v>48</v>
      </c>
      <c r="Z38" s="11">
        <v>62242</v>
      </c>
      <c r="AA38" s="11">
        <v>66698</v>
      </c>
      <c r="AB38" s="11">
        <v>66330</v>
      </c>
      <c r="AC38" s="11">
        <v>59956</v>
      </c>
      <c r="AD38" s="11">
        <v>48013</v>
      </c>
      <c r="AE38" s="11">
        <v>55071</v>
      </c>
      <c r="AF38" s="11">
        <v>59983</v>
      </c>
      <c r="AG38" s="11">
        <v>67071</v>
      </c>
      <c r="AH38" s="11">
        <v>66477</v>
      </c>
      <c r="AI38" s="11">
        <v>66033</v>
      </c>
      <c r="AJ38" s="11">
        <v>55940</v>
      </c>
      <c r="AK38" s="11">
        <v>43466</v>
      </c>
      <c r="AL38" s="11">
        <v>32936</v>
      </c>
      <c r="AM38" s="11">
        <v>20814</v>
      </c>
      <c r="AN38" s="11">
        <v>13246</v>
      </c>
      <c r="AO38" s="11">
        <v>9436</v>
      </c>
      <c r="AP38" s="11">
        <v>6328</v>
      </c>
      <c r="AQ38" s="11">
        <v>5281</v>
      </c>
    </row>
    <row r="39" spans="4:43" x14ac:dyDescent="0.25">
      <c r="D39" t="s">
        <v>56</v>
      </c>
      <c r="E39" t="s">
        <v>141</v>
      </c>
      <c r="F39" s="11">
        <v>802374</v>
      </c>
      <c r="G39" s="17">
        <v>405.91</v>
      </c>
      <c r="H39" s="11">
        <f t="shared" si="0"/>
        <v>377364</v>
      </c>
      <c r="I39" s="11">
        <v>333945</v>
      </c>
      <c r="J39" s="11">
        <v>43419</v>
      </c>
      <c r="K39" s="12">
        <f t="shared" si="1"/>
        <v>0.11505867014341591</v>
      </c>
      <c r="L39" s="11">
        <v>198750</v>
      </c>
      <c r="M39" s="11">
        <v>135195</v>
      </c>
      <c r="N39" s="12">
        <f t="shared" si="2"/>
        <v>0.59515788528051028</v>
      </c>
      <c r="O39">
        <f t="shared" si="3"/>
        <v>48</v>
      </c>
      <c r="P39" s="11">
        <v>782863</v>
      </c>
      <c r="Q39" s="11">
        <v>498252</v>
      </c>
      <c r="R39" s="11">
        <v>284611</v>
      </c>
      <c r="S39" s="12">
        <f t="shared" si="4"/>
        <v>0.63644852292163512</v>
      </c>
      <c r="T39">
        <f t="shared" si="5"/>
        <v>41</v>
      </c>
      <c r="V39" s="15">
        <v>37.1</v>
      </c>
      <c r="W39" s="20">
        <f t="shared" si="6"/>
        <v>43</v>
      </c>
      <c r="X39" s="12">
        <f t="shared" si="7"/>
        <v>0.20903344325713447</v>
      </c>
      <c r="Y39" s="20">
        <f t="shared" si="8"/>
        <v>43</v>
      </c>
      <c r="Z39" s="11">
        <v>53269</v>
      </c>
      <c r="AA39" s="11">
        <v>51301</v>
      </c>
      <c r="AB39" s="11">
        <v>51823</v>
      </c>
      <c r="AC39" s="11">
        <v>57712</v>
      </c>
      <c r="AD39" s="11">
        <v>59608</v>
      </c>
      <c r="AE39" s="11">
        <v>57995</v>
      </c>
      <c r="AF39" s="11">
        <v>50120</v>
      </c>
      <c r="AG39" s="11">
        <v>47330</v>
      </c>
      <c r="AH39" s="11">
        <v>50516</v>
      </c>
      <c r="AI39" s="11">
        <v>58865</v>
      </c>
      <c r="AJ39" s="11">
        <v>61033</v>
      </c>
      <c r="AK39" s="11">
        <v>53500</v>
      </c>
      <c r="AL39" s="11">
        <v>42439</v>
      </c>
      <c r="AM39" s="11">
        <v>29865</v>
      </c>
      <c r="AN39" s="11">
        <v>23465</v>
      </c>
      <c r="AO39" s="11">
        <v>20356</v>
      </c>
      <c r="AP39" s="11">
        <v>16791</v>
      </c>
      <c r="AQ39" s="11">
        <v>16386</v>
      </c>
    </row>
    <row r="40" spans="4:43" x14ac:dyDescent="0.25">
      <c r="D40" t="s">
        <v>65</v>
      </c>
      <c r="E40" t="s">
        <v>91</v>
      </c>
      <c r="F40" s="11">
        <v>4092459</v>
      </c>
      <c r="G40" s="17">
        <v>1703.48</v>
      </c>
      <c r="H40" s="11">
        <f t="shared" si="0"/>
        <v>1598698</v>
      </c>
      <c r="I40" s="11">
        <v>1435155</v>
      </c>
      <c r="J40" s="11">
        <v>163543</v>
      </c>
      <c r="K40" s="12">
        <f t="shared" si="1"/>
        <v>0.10229761968802113</v>
      </c>
      <c r="L40" s="11">
        <v>814810</v>
      </c>
      <c r="M40" s="11">
        <v>620345</v>
      </c>
      <c r="N40" s="12">
        <f t="shared" si="2"/>
        <v>0.56775052172065044</v>
      </c>
      <c r="O40">
        <f t="shared" si="3"/>
        <v>56</v>
      </c>
      <c r="P40" s="11">
        <v>4047935</v>
      </c>
      <c r="Q40" s="11">
        <v>2436920</v>
      </c>
      <c r="R40" s="11">
        <v>1611015</v>
      </c>
      <c r="S40" s="12">
        <f t="shared" si="4"/>
        <v>0.6020155956061547</v>
      </c>
      <c r="T40">
        <f t="shared" si="5"/>
        <v>50</v>
      </c>
      <c r="V40" s="15">
        <v>32.200000000000003</v>
      </c>
      <c r="W40" s="20">
        <f t="shared" si="6"/>
        <v>8</v>
      </c>
      <c r="X40" s="12">
        <f t="shared" si="7"/>
        <v>0.23435421100125867</v>
      </c>
      <c r="Y40" s="20">
        <f t="shared" si="8"/>
        <v>17</v>
      </c>
      <c r="Z40" s="11">
        <v>336314</v>
      </c>
      <c r="AA40" s="11">
        <v>320339</v>
      </c>
      <c r="AB40" s="11">
        <v>306560</v>
      </c>
      <c r="AC40" s="11">
        <v>300676</v>
      </c>
      <c r="AD40" s="11">
        <v>297495</v>
      </c>
      <c r="AE40" s="11">
        <v>340541</v>
      </c>
      <c r="AF40" s="11">
        <v>321049</v>
      </c>
      <c r="AG40" s="11">
        <v>306796</v>
      </c>
      <c r="AH40" s="11">
        <v>281486</v>
      </c>
      <c r="AI40" s="11">
        <v>278935</v>
      </c>
      <c r="AJ40" s="11">
        <v>269615</v>
      </c>
      <c r="AK40" s="11">
        <v>225399</v>
      </c>
      <c r="AL40" s="11">
        <v>173767</v>
      </c>
      <c r="AM40" s="11">
        <v>117081</v>
      </c>
      <c r="AN40" s="11">
        <v>78421</v>
      </c>
      <c r="AO40" s="11">
        <v>58497</v>
      </c>
      <c r="AP40" s="11">
        <v>42800</v>
      </c>
      <c r="AQ40" s="11">
        <v>36688</v>
      </c>
    </row>
    <row r="41" spans="4:43" x14ac:dyDescent="0.25">
      <c r="D41" t="s">
        <v>16</v>
      </c>
      <c r="E41" t="s">
        <v>142</v>
      </c>
      <c r="F41" s="11">
        <v>894014</v>
      </c>
      <c r="G41" s="17">
        <v>735.1</v>
      </c>
      <c r="H41" s="11">
        <f t="shared" si="0"/>
        <v>374249</v>
      </c>
      <c r="I41" s="11">
        <v>350854</v>
      </c>
      <c r="J41" s="11">
        <v>23395</v>
      </c>
      <c r="K41" s="12">
        <f t="shared" si="1"/>
        <v>6.2511857079110431E-2</v>
      </c>
      <c r="L41" s="11">
        <v>229920</v>
      </c>
      <c r="M41" s="11">
        <v>120934</v>
      </c>
      <c r="N41" s="12">
        <f t="shared" si="2"/>
        <v>0.65531531634241025</v>
      </c>
      <c r="O41">
        <f t="shared" si="3"/>
        <v>24</v>
      </c>
      <c r="P41" s="11">
        <v>865787</v>
      </c>
      <c r="Q41" s="11">
        <v>595918</v>
      </c>
      <c r="R41" s="11">
        <v>269869</v>
      </c>
      <c r="S41" s="12">
        <f t="shared" si="4"/>
        <v>0.68829631306545369</v>
      </c>
      <c r="T41">
        <f t="shared" si="5"/>
        <v>21</v>
      </c>
      <c r="V41" s="15">
        <v>39.9</v>
      </c>
      <c r="W41" s="20">
        <f t="shared" si="6"/>
        <v>63</v>
      </c>
      <c r="X41" s="12">
        <f t="shared" si="7"/>
        <v>0.1849937473014964</v>
      </c>
      <c r="Y41" s="20">
        <f t="shared" si="8"/>
        <v>61</v>
      </c>
      <c r="Z41" s="11">
        <v>50688</v>
      </c>
      <c r="AA41" s="11">
        <v>55456</v>
      </c>
      <c r="AB41" s="11">
        <v>59734</v>
      </c>
      <c r="AC41" s="11">
        <v>61684</v>
      </c>
      <c r="AD41" s="11">
        <v>55702</v>
      </c>
      <c r="AE41" s="11">
        <v>56690</v>
      </c>
      <c r="AF41" s="11">
        <v>52995</v>
      </c>
      <c r="AG41" s="11">
        <v>55386</v>
      </c>
      <c r="AH41" s="11">
        <v>63410</v>
      </c>
      <c r="AI41" s="11">
        <v>71246</v>
      </c>
      <c r="AJ41" s="11">
        <v>70008</v>
      </c>
      <c r="AK41" s="11">
        <v>59788</v>
      </c>
      <c r="AL41" s="11">
        <v>51108</v>
      </c>
      <c r="AM41" s="11">
        <v>36833</v>
      </c>
      <c r="AN41" s="11">
        <v>26920</v>
      </c>
      <c r="AO41" s="11">
        <v>23251</v>
      </c>
      <c r="AP41" s="11">
        <v>20378</v>
      </c>
      <c r="AQ41" s="11">
        <v>22737</v>
      </c>
    </row>
    <row r="42" spans="4:43" x14ac:dyDescent="0.25">
      <c r="D42" t="s">
        <v>38</v>
      </c>
      <c r="E42" t="s">
        <v>143</v>
      </c>
      <c r="F42" s="11">
        <v>1152425</v>
      </c>
      <c r="G42" s="17">
        <v>553.59</v>
      </c>
      <c r="H42" s="11">
        <f t="shared" si="0"/>
        <v>509469</v>
      </c>
      <c r="I42" s="11">
        <v>475913</v>
      </c>
      <c r="J42" s="11">
        <v>33556</v>
      </c>
      <c r="K42" s="12">
        <f t="shared" si="1"/>
        <v>6.5864655160569135E-2</v>
      </c>
      <c r="L42" s="11">
        <v>306121</v>
      </c>
      <c r="M42" s="11">
        <v>169792</v>
      </c>
      <c r="N42" s="12">
        <f t="shared" si="2"/>
        <v>0.64322890948555722</v>
      </c>
      <c r="O42">
        <f t="shared" si="3"/>
        <v>31</v>
      </c>
      <c r="P42" s="11">
        <v>1127341</v>
      </c>
      <c r="Q42" s="11">
        <v>766875</v>
      </c>
      <c r="R42" s="11">
        <v>360466</v>
      </c>
      <c r="S42" s="12">
        <f t="shared" si="4"/>
        <v>0.68025113962855954</v>
      </c>
      <c r="T42">
        <f t="shared" si="5"/>
        <v>25</v>
      </c>
      <c r="V42" s="15">
        <v>35.9</v>
      </c>
      <c r="W42" s="20">
        <f t="shared" si="6"/>
        <v>34</v>
      </c>
      <c r="X42" s="12">
        <f t="shared" si="7"/>
        <v>0.23581057335618369</v>
      </c>
      <c r="Y42" s="20">
        <f t="shared" si="8"/>
        <v>14</v>
      </c>
      <c r="Z42" s="11">
        <v>76236</v>
      </c>
      <c r="AA42" s="11">
        <v>72409</v>
      </c>
      <c r="AB42" s="11">
        <v>69348</v>
      </c>
      <c r="AC42" s="11">
        <v>72672</v>
      </c>
      <c r="AD42" s="11">
        <v>84231</v>
      </c>
      <c r="AE42" s="11">
        <v>100913</v>
      </c>
      <c r="AF42" s="11">
        <v>86610</v>
      </c>
      <c r="AG42" s="11">
        <v>76196</v>
      </c>
      <c r="AH42" s="11">
        <v>78108</v>
      </c>
      <c r="AI42" s="11">
        <v>85932</v>
      </c>
      <c r="AJ42" s="11">
        <v>85198</v>
      </c>
      <c r="AK42" s="11">
        <v>74853</v>
      </c>
      <c r="AL42" s="11">
        <v>58905</v>
      </c>
      <c r="AM42" s="11">
        <v>38680</v>
      </c>
      <c r="AN42" s="11">
        <v>27836</v>
      </c>
      <c r="AO42" s="11">
        <v>22626</v>
      </c>
      <c r="AP42" s="11">
        <v>19850</v>
      </c>
      <c r="AQ42" s="11">
        <v>21822</v>
      </c>
    </row>
    <row r="43" spans="4:43" x14ac:dyDescent="0.25">
      <c r="D43" t="s">
        <v>66</v>
      </c>
      <c r="E43" t="s">
        <v>144</v>
      </c>
      <c r="F43" s="11">
        <v>774769</v>
      </c>
      <c r="G43" s="17">
        <v>1570.87</v>
      </c>
      <c r="H43" s="11">
        <f t="shared" si="0"/>
        <v>248287</v>
      </c>
      <c r="I43" s="11">
        <v>216471</v>
      </c>
      <c r="J43" s="11">
        <v>31816</v>
      </c>
      <c r="K43" s="12">
        <f t="shared" si="1"/>
        <v>0.12814202918396855</v>
      </c>
      <c r="L43" s="11">
        <v>151533</v>
      </c>
      <c r="M43" s="11">
        <v>64938</v>
      </c>
      <c r="N43" s="12">
        <f t="shared" si="2"/>
        <v>0.70001524453621966</v>
      </c>
      <c r="O43">
        <f t="shared" si="3"/>
        <v>10</v>
      </c>
      <c r="P43" s="11">
        <v>767787</v>
      </c>
      <c r="Q43" s="11">
        <v>555160</v>
      </c>
      <c r="R43" s="11">
        <v>212627</v>
      </c>
      <c r="S43" s="12">
        <f t="shared" si="4"/>
        <v>0.72306512092546504</v>
      </c>
      <c r="T43">
        <f t="shared" si="5"/>
        <v>9</v>
      </c>
      <c r="V43" s="15">
        <v>28.3</v>
      </c>
      <c r="W43" s="20">
        <f t="shared" si="6"/>
        <v>1</v>
      </c>
      <c r="X43" s="12">
        <f t="shared" si="7"/>
        <v>0.21260659628870024</v>
      </c>
      <c r="Y43" s="20">
        <f t="shared" si="8"/>
        <v>37</v>
      </c>
      <c r="Z43" s="11">
        <v>74538</v>
      </c>
      <c r="AA43" s="11">
        <v>77266</v>
      </c>
      <c r="AB43" s="11">
        <v>73809</v>
      </c>
      <c r="AC43" s="11">
        <v>69480</v>
      </c>
      <c r="AD43" s="11">
        <v>56461</v>
      </c>
      <c r="AE43" s="11">
        <v>54611</v>
      </c>
      <c r="AF43" s="11">
        <v>53649</v>
      </c>
      <c r="AG43" s="11">
        <v>54064</v>
      </c>
      <c r="AH43" s="11">
        <v>48186</v>
      </c>
      <c r="AI43" s="11">
        <v>42441</v>
      </c>
      <c r="AJ43" s="11">
        <v>37600</v>
      </c>
      <c r="AK43" s="11">
        <v>32239</v>
      </c>
      <c r="AL43" s="11">
        <v>28177</v>
      </c>
      <c r="AM43" s="11">
        <v>21884</v>
      </c>
      <c r="AN43" s="11">
        <v>17842</v>
      </c>
      <c r="AO43" s="11">
        <v>14186</v>
      </c>
      <c r="AP43" s="11">
        <v>10327</v>
      </c>
      <c r="AQ43" s="11">
        <v>8009</v>
      </c>
    </row>
    <row r="44" spans="4:43" x14ac:dyDescent="0.25">
      <c r="D44" t="s">
        <v>20</v>
      </c>
      <c r="E44" t="s">
        <v>145</v>
      </c>
      <c r="F44" s="11">
        <v>1229226</v>
      </c>
      <c r="G44" s="17">
        <v>1020.21</v>
      </c>
      <c r="H44" s="11">
        <f t="shared" si="0"/>
        <v>536092</v>
      </c>
      <c r="I44" s="11">
        <v>474030</v>
      </c>
      <c r="J44" s="11">
        <v>62062</v>
      </c>
      <c r="K44" s="12">
        <f t="shared" si="1"/>
        <v>0.11576744290159152</v>
      </c>
      <c r="L44" s="11">
        <v>288819</v>
      </c>
      <c r="M44" s="11">
        <v>185211</v>
      </c>
      <c r="N44" s="12">
        <f t="shared" si="2"/>
        <v>0.6092842225175622</v>
      </c>
      <c r="O44">
        <f t="shared" si="3"/>
        <v>42</v>
      </c>
      <c r="P44" s="11">
        <v>1207161</v>
      </c>
      <c r="Q44" s="11">
        <v>757268</v>
      </c>
      <c r="R44" s="11">
        <v>449893</v>
      </c>
      <c r="S44" s="12">
        <f t="shared" si="4"/>
        <v>0.62731317529310504</v>
      </c>
      <c r="T44">
        <f t="shared" si="5"/>
        <v>46</v>
      </c>
      <c r="V44" s="15">
        <v>36.1</v>
      </c>
      <c r="W44" s="20">
        <f t="shared" si="6"/>
        <v>36</v>
      </c>
      <c r="X44" s="12">
        <f t="shared" si="7"/>
        <v>0.21617668353907254</v>
      </c>
      <c r="Y44" s="20">
        <f t="shared" si="8"/>
        <v>33</v>
      </c>
      <c r="Z44" s="11">
        <v>80459</v>
      </c>
      <c r="AA44" s="11">
        <v>79737</v>
      </c>
      <c r="AB44" s="11">
        <v>82835</v>
      </c>
      <c r="AC44" s="11">
        <v>88167</v>
      </c>
      <c r="AD44" s="11">
        <v>91853</v>
      </c>
      <c r="AE44" s="11">
        <v>90023</v>
      </c>
      <c r="AF44" s="11">
        <v>83854</v>
      </c>
      <c r="AG44" s="11">
        <v>86098</v>
      </c>
      <c r="AH44" s="11">
        <v>88244</v>
      </c>
      <c r="AI44" s="11">
        <v>93099</v>
      </c>
      <c r="AJ44" s="11">
        <v>84959</v>
      </c>
      <c r="AK44" s="11">
        <v>72285</v>
      </c>
      <c r="AL44" s="11">
        <v>62376</v>
      </c>
      <c r="AM44" s="11">
        <v>45801</v>
      </c>
      <c r="AN44" s="11">
        <v>33971</v>
      </c>
      <c r="AO44" s="11">
        <v>26553</v>
      </c>
      <c r="AP44" s="11">
        <v>20347</v>
      </c>
      <c r="AQ44" s="11">
        <v>18565</v>
      </c>
    </row>
    <row r="45" spans="4:43" x14ac:dyDescent="0.25">
      <c r="D45" t="s">
        <v>26</v>
      </c>
      <c r="E45" t="s">
        <v>146</v>
      </c>
      <c r="F45" s="11">
        <v>953207</v>
      </c>
      <c r="G45" s="17">
        <v>600.74</v>
      </c>
      <c r="H45" s="11">
        <f t="shared" si="0"/>
        <v>336899</v>
      </c>
      <c r="I45" s="11">
        <v>311047</v>
      </c>
      <c r="J45" s="11">
        <v>25852</v>
      </c>
      <c r="K45" s="12">
        <f t="shared" si="1"/>
        <v>7.6735163951213867E-2</v>
      </c>
      <c r="L45" s="11">
        <v>174387</v>
      </c>
      <c r="M45" s="11">
        <v>136660</v>
      </c>
      <c r="N45" s="12">
        <f t="shared" si="2"/>
        <v>0.56064517580944362</v>
      </c>
      <c r="O45">
        <f t="shared" si="3"/>
        <v>58</v>
      </c>
      <c r="P45" s="11">
        <v>917907</v>
      </c>
      <c r="Q45" s="11">
        <v>541892</v>
      </c>
      <c r="R45" s="11">
        <v>376015</v>
      </c>
      <c r="S45" s="12">
        <f t="shared" si="4"/>
        <v>0.59035610361398272</v>
      </c>
      <c r="T45">
        <f t="shared" si="5"/>
        <v>54</v>
      </c>
      <c r="V45" s="15">
        <v>37.799999999999997</v>
      </c>
      <c r="W45" s="20">
        <f t="shared" si="6"/>
        <v>50</v>
      </c>
      <c r="X45" s="12">
        <f t="shared" si="7"/>
        <v>0.21784250430389202</v>
      </c>
      <c r="Y45" s="20">
        <f t="shared" si="8"/>
        <v>29</v>
      </c>
      <c r="Z45" s="11">
        <v>61261</v>
      </c>
      <c r="AA45" s="11">
        <v>57818</v>
      </c>
      <c r="AB45" s="11">
        <v>56147</v>
      </c>
      <c r="AC45" s="11">
        <v>60344</v>
      </c>
      <c r="AD45" s="11">
        <v>73203</v>
      </c>
      <c r="AE45" s="11">
        <v>71667</v>
      </c>
      <c r="AF45" s="11">
        <v>62779</v>
      </c>
      <c r="AG45" s="11">
        <v>61956</v>
      </c>
      <c r="AH45" s="11">
        <v>63340</v>
      </c>
      <c r="AI45" s="11">
        <v>66376</v>
      </c>
      <c r="AJ45" s="11">
        <v>65348</v>
      </c>
      <c r="AK45" s="11">
        <v>60387</v>
      </c>
      <c r="AL45" s="11">
        <v>54091</v>
      </c>
      <c r="AM45" s="11">
        <v>39927</v>
      </c>
      <c r="AN45" s="11">
        <v>29000</v>
      </c>
      <c r="AO45" s="11">
        <v>25223</v>
      </c>
      <c r="AP45" s="11">
        <v>21980</v>
      </c>
      <c r="AQ45" s="11">
        <v>22360</v>
      </c>
    </row>
    <row r="46" spans="4:43" x14ac:dyDescent="0.25">
      <c r="D46" t="s">
        <v>5</v>
      </c>
      <c r="E46" t="s">
        <v>147</v>
      </c>
      <c r="F46" s="11">
        <v>839631</v>
      </c>
      <c r="G46" s="17">
        <v>8131.92</v>
      </c>
      <c r="H46" s="11">
        <f t="shared" si="0"/>
        <v>284367</v>
      </c>
      <c r="I46" s="11">
        <v>254610</v>
      </c>
      <c r="J46" s="11">
        <v>29757</v>
      </c>
      <c r="K46" s="12">
        <f t="shared" si="1"/>
        <v>0.10464294380149596</v>
      </c>
      <c r="L46" s="11">
        <v>152828</v>
      </c>
      <c r="M46" s="11">
        <v>101782</v>
      </c>
      <c r="N46" s="12">
        <f t="shared" si="2"/>
        <v>0.60024350968147366</v>
      </c>
      <c r="O46">
        <f t="shared" si="3"/>
        <v>47</v>
      </c>
      <c r="P46" s="11">
        <v>802874</v>
      </c>
      <c r="Q46" s="11">
        <v>472873</v>
      </c>
      <c r="R46" s="11">
        <v>330001</v>
      </c>
      <c r="S46" s="12">
        <f t="shared" si="4"/>
        <v>0.58897535603344986</v>
      </c>
      <c r="T46">
        <f t="shared" si="5"/>
        <v>55</v>
      </c>
      <c r="V46" s="15">
        <v>30.7</v>
      </c>
      <c r="W46" s="20">
        <f t="shared" si="6"/>
        <v>3</v>
      </c>
      <c r="X46" s="12">
        <f t="shared" si="7"/>
        <v>0.22317541872560684</v>
      </c>
      <c r="Y46" s="20">
        <f t="shared" si="8"/>
        <v>26</v>
      </c>
      <c r="Z46" s="11">
        <v>72885</v>
      </c>
      <c r="AA46" s="11">
        <v>68694</v>
      </c>
      <c r="AB46" s="11">
        <v>68473</v>
      </c>
      <c r="AC46" s="11">
        <v>72493</v>
      </c>
      <c r="AD46" s="11">
        <v>65339</v>
      </c>
      <c r="AE46" s="11">
        <v>63630</v>
      </c>
      <c r="AF46" s="11">
        <v>58416</v>
      </c>
      <c r="AG46" s="11">
        <v>54558</v>
      </c>
      <c r="AH46" s="11">
        <v>53942</v>
      </c>
      <c r="AI46" s="11">
        <v>55879</v>
      </c>
      <c r="AJ46" s="11">
        <v>52600</v>
      </c>
      <c r="AK46" s="11">
        <v>43233</v>
      </c>
      <c r="AL46" s="11">
        <v>34052</v>
      </c>
      <c r="AM46" s="11">
        <v>25040</v>
      </c>
      <c r="AN46" s="11">
        <v>18462</v>
      </c>
      <c r="AO46" s="11">
        <v>13555</v>
      </c>
      <c r="AP46" s="11">
        <v>9918</v>
      </c>
      <c r="AQ46" s="11">
        <v>8462</v>
      </c>
    </row>
    <row r="47" spans="4:43" x14ac:dyDescent="0.25">
      <c r="D47" t="s">
        <v>72</v>
      </c>
      <c r="E47" t="s">
        <v>104</v>
      </c>
      <c r="F47" s="11">
        <v>1931249</v>
      </c>
      <c r="G47" s="17">
        <v>2115.5700000000002</v>
      </c>
      <c r="H47" s="11">
        <f t="shared" si="0"/>
        <v>851261</v>
      </c>
      <c r="I47" s="11">
        <v>789232</v>
      </c>
      <c r="J47" s="11">
        <v>62029</v>
      </c>
      <c r="K47" s="12">
        <f t="shared" si="1"/>
        <v>7.2867193492947527E-2</v>
      </c>
      <c r="L47" s="11">
        <v>466718</v>
      </c>
      <c r="M47" s="11">
        <v>322514</v>
      </c>
      <c r="N47" s="12">
        <f t="shared" si="2"/>
        <v>0.59135716747420275</v>
      </c>
      <c r="O47">
        <f t="shared" si="3"/>
        <v>50</v>
      </c>
      <c r="P47" s="11">
        <v>1894118</v>
      </c>
      <c r="Q47" s="11">
        <v>1204072</v>
      </c>
      <c r="R47" s="11">
        <v>690046</v>
      </c>
      <c r="S47" s="12">
        <f t="shared" si="4"/>
        <v>0.63569006788383831</v>
      </c>
      <c r="T47">
        <f t="shared" si="5"/>
        <v>42</v>
      </c>
      <c r="V47" s="15">
        <v>37.1</v>
      </c>
      <c r="W47" s="20">
        <f t="shared" si="6"/>
        <v>43</v>
      </c>
      <c r="X47" s="12">
        <f t="shared" si="7"/>
        <v>0.22914652641891337</v>
      </c>
      <c r="Y47" s="20">
        <f t="shared" si="8"/>
        <v>19</v>
      </c>
      <c r="Z47" s="11">
        <v>120294</v>
      </c>
      <c r="AA47" s="11">
        <v>113295</v>
      </c>
      <c r="AB47" s="11">
        <v>110789</v>
      </c>
      <c r="AC47" s="11">
        <v>117514</v>
      </c>
      <c r="AD47" s="11">
        <v>129822</v>
      </c>
      <c r="AE47" s="11">
        <v>160656</v>
      </c>
      <c r="AF47" s="11">
        <v>152061</v>
      </c>
      <c r="AG47" s="11">
        <v>149158</v>
      </c>
      <c r="AH47" s="11">
        <v>147632</v>
      </c>
      <c r="AI47" s="11">
        <v>147837</v>
      </c>
      <c r="AJ47" s="11">
        <v>143295</v>
      </c>
      <c r="AK47" s="11">
        <v>126272</v>
      </c>
      <c r="AL47" s="11">
        <v>101945</v>
      </c>
      <c r="AM47" s="11">
        <v>67317</v>
      </c>
      <c r="AN47" s="11">
        <v>45430</v>
      </c>
      <c r="AO47" s="11">
        <v>35200</v>
      </c>
      <c r="AP47" s="11">
        <v>28948</v>
      </c>
      <c r="AQ47" s="11">
        <v>33784</v>
      </c>
    </row>
    <row r="48" spans="4:43" x14ac:dyDescent="0.25">
      <c r="D48" t="s">
        <v>46</v>
      </c>
      <c r="E48" t="s">
        <v>43</v>
      </c>
      <c r="F48" s="11">
        <v>2504700</v>
      </c>
      <c r="G48" s="17">
        <v>70.819999999999993</v>
      </c>
      <c r="H48" s="11">
        <f t="shared" si="0"/>
        <v>1000293</v>
      </c>
      <c r="I48" s="11">
        <v>916856</v>
      </c>
      <c r="J48" s="11">
        <v>83437</v>
      </c>
      <c r="K48" s="12">
        <f t="shared" si="1"/>
        <v>8.3412560119884877E-2</v>
      </c>
      <c r="L48" s="11">
        <v>254241</v>
      </c>
      <c r="M48" s="11">
        <v>662615</v>
      </c>
      <c r="N48" s="12">
        <f t="shared" si="2"/>
        <v>0.27729654384112662</v>
      </c>
      <c r="O48">
        <f t="shared" si="3"/>
        <v>73</v>
      </c>
      <c r="P48" s="11">
        <v>2469091</v>
      </c>
      <c r="Q48" s="11">
        <v>748285</v>
      </c>
      <c r="R48" s="11">
        <v>1720806</v>
      </c>
      <c r="S48" s="12">
        <f t="shared" si="4"/>
        <v>0.30306092404046669</v>
      </c>
      <c r="T48">
        <f t="shared" si="5"/>
        <v>73</v>
      </c>
      <c r="V48" s="15">
        <v>34.1</v>
      </c>
      <c r="W48" s="20">
        <f t="shared" si="6"/>
        <v>21</v>
      </c>
      <c r="X48" s="12">
        <f t="shared" si="7"/>
        <v>0.24813231125484089</v>
      </c>
      <c r="Y48" s="20">
        <f t="shared" si="8"/>
        <v>7</v>
      </c>
      <c r="Z48" s="11">
        <v>177198</v>
      </c>
      <c r="AA48" s="11">
        <v>159391</v>
      </c>
      <c r="AB48" s="11">
        <v>156563</v>
      </c>
      <c r="AC48" s="11">
        <v>170684</v>
      </c>
      <c r="AD48" s="11">
        <v>195797</v>
      </c>
      <c r="AE48" s="11">
        <v>222842</v>
      </c>
      <c r="AF48" s="11">
        <v>202858</v>
      </c>
      <c r="AG48" s="11">
        <v>177648</v>
      </c>
      <c r="AH48" s="11">
        <v>163897</v>
      </c>
      <c r="AI48" s="11">
        <v>164111</v>
      </c>
      <c r="AJ48" s="11">
        <v>160066</v>
      </c>
      <c r="AK48" s="11">
        <v>141905</v>
      </c>
      <c r="AL48" s="11">
        <v>124107</v>
      </c>
      <c r="AM48" s="11">
        <v>83433</v>
      </c>
      <c r="AN48" s="11">
        <v>69261</v>
      </c>
      <c r="AO48" s="11">
        <v>51632</v>
      </c>
      <c r="AP48" s="11">
        <v>42357</v>
      </c>
      <c r="AQ48" s="11">
        <v>40950</v>
      </c>
    </row>
    <row r="49" spans="4:43" x14ac:dyDescent="0.25">
      <c r="D49" t="s">
        <v>6</v>
      </c>
      <c r="E49" t="s">
        <v>94</v>
      </c>
      <c r="F49" s="11">
        <v>9818605</v>
      </c>
      <c r="G49" s="17">
        <v>4057.88</v>
      </c>
      <c r="H49" s="11">
        <f t="shared" si="0"/>
        <v>3445076</v>
      </c>
      <c r="I49" s="11">
        <v>3241204</v>
      </c>
      <c r="J49" s="11">
        <v>203872</v>
      </c>
      <c r="K49" s="12">
        <f t="shared" si="1"/>
        <v>5.9177794626301419E-2</v>
      </c>
      <c r="L49" s="11">
        <v>1544749</v>
      </c>
      <c r="M49" s="11">
        <v>1696455</v>
      </c>
      <c r="N49" s="12">
        <f t="shared" si="2"/>
        <v>0.47659727681441832</v>
      </c>
      <c r="O49">
        <f t="shared" si="3"/>
        <v>69</v>
      </c>
      <c r="P49" s="11">
        <v>9646924</v>
      </c>
      <c r="Q49" s="11">
        <v>4878845</v>
      </c>
      <c r="R49" s="11">
        <v>4768079</v>
      </c>
      <c r="S49" s="12">
        <f t="shared" si="4"/>
        <v>0.50574100096569641</v>
      </c>
      <c r="T49">
        <f t="shared" si="5"/>
        <v>69</v>
      </c>
      <c r="V49" s="15">
        <v>34.799999999999997</v>
      </c>
      <c r="W49" s="20">
        <f t="shared" si="6"/>
        <v>27</v>
      </c>
      <c r="X49" s="12">
        <f t="shared" si="7"/>
        <v>0.22696900425264077</v>
      </c>
      <c r="Y49" s="20">
        <f t="shared" si="8"/>
        <v>22</v>
      </c>
      <c r="Z49" s="11">
        <v>645793</v>
      </c>
      <c r="AA49" s="11">
        <v>633690</v>
      </c>
      <c r="AB49" s="11">
        <v>678845</v>
      </c>
      <c r="AC49" s="11">
        <v>753630</v>
      </c>
      <c r="AD49" s="11">
        <v>752788</v>
      </c>
      <c r="AE49" s="11">
        <v>759602</v>
      </c>
      <c r="AF49" s="11">
        <v>716129</v>
      </c>
      <c r="AG49" s="11">
        <v>715635</v>
      </c>
      <c r="AH49" s="11">
        <v>714691</v>
      </c>
      <c r="AI49" s="11">
        <v>706742</v>
      </c>
      <c r="AJ49" s="11">
        <v>662205</v>
      </c>
      <c r="AK49" s="11">
        <v>560920</v>
      </c>
      <c r="AL49" s="11">
        <v>452236</v>
      </c>
      <c r="AM49" s="11">
        <v>323287</v>
      </c>
      <c r="AN49" s="11">
        <v>245183</v>
      </c>
      <c r="AO49" s="11">
        <v>192881</v>
      </c>
      <c r="AP49" s="11">
        <v>152722</v>
      </c>
      <c r="AQ49" s="11">
        <v>151626</v>
      </c>
    </row>
    <row r="50" spans="4:43" x14ac:dyDescent="0.25">
      <c r="D50" t="s">
        <v>35</v>
      </c>
      <c r="E50" t="s">
        <v>88</v>
      </c>
      <c r="F50" s="11">
        <v>840978</v>
      </c>
      <c r="G50" s="17">
        <v>479.22</v>
      </c>
      <c r="H50" s="11">
        <f t="shared" si="0"/>
        <v>356626</v>
      </c>
      <c r="I50" s="11">
        <v>331667</v>
      </c>
      <c r="J50" s="11">
        <v>24959</v>
      </c>
      <c r="K50" s="12">
        <f t="shared" si="1"/>
        <v>6.9986484440281979E-2</v>
      </c>
      <c r="L50" s="11">
        <v>253468</v>
      </c>
      <c r="M50" s="11">
        <v>78199</v>
      </c>
      <c r="N50" s="12">
        <f t="shared" si="2"/>
        <v>0.76422435756345974</v>
      </c>
      <c r="O50">
        <f t="shared" si="3"/>
        <v>3</v>
      </c>
      <c r="P50" s="11">
        <v>833546</v>
      </c>
      <c r="Q50" s="11">
        <v>658958</v>
      </c>
      <c r="R50" s="11">
        <v>174588</v>
      </c>
      <c r="S50" s="12">
        <f t="shared" si="4"/>
        <v>0.79054785218812162</v>
      </c>
      <c r="T50">
        <f t="shared" si="5"/>
        <v>3</v>
      </c>
      <c r="V50" s="15">
        <v>39.9</v>
      </c>
      <c r="W50" s="20">
        <f t="shared" si="6"/>
        <v>63</v>
      </c>
      <c r="X50" s="12">
        <f t="shared" si="7"/>
        <v>0.17943870113130189</v>
      </c>
      <c r="Y50" s="20">
        <f t="shared" si="8"/>
        <v>66</v>
      </c>
      <c r="Z50" s="11">
        <v>48815</v>
      </c>
      <c r="AA50" s="11">
        <v>52758</v>
      </c>
      <c r="AB50" s="11">
        <v>56245</v>
      </c>
      <c r="AC50" s="11">
        <v>56807</v>
      </c>
      <c r="AD50" s="11">
        <v>49511</v>
      </c>
      <c r="AE50" s="11">
        <v>49989</v>
      </c>
      <c r="AF50" s="11">
        <v>51404</v>
      </c>
      <c r="AG50" s="11">
        <v>56823</v>
      </c>
      <c r="AH50" s="11">
        <v>61616</v>
      </c>
      <c r="AI50" s="11">
        <v>66515</v>
      </c>
      <c r="AJ50" s="11">
        <v>66340</v>
      </c>
      <c r="AK50" s="11">
        <v>56646</v>
      </c>
      <c r="AL50" s="11">
        <v>47329</v>
      </c>
      <c r="AM50" s="11">
        <v>34961</v>
      </c>
      <c r="AN50" s="11">
        <v>26131</v>
      </c>
      <c r="AO50" s="11">
        <v>21844</v>
      </c>
      <c r="AP50" s="11">
        <v>18959</v>
      </c>
      <c r="AQ50" s="11">
        <v>18285</v>
      </c>
    </row>
    <row r="51" spans="4:43" x14ac:dyDescent="0.25">
      <c r="D51" t="s">
        <v>0</v>
      </c>
      <c r="E51" t="s">
        <v>98</v>
      </c>
      <c r="F51" s="11">
        <v>3817117</v>
      </c>
      <c r="G51" s="17">
        <v>9200.14</v>
      </c>
      <c r="H51" s="11">
        <f t="shared" si="0"/>
        <v>1639279</v>
      </c>
      <c r="I51" s="11">
        <v>1411583</v>
      </c>
      <c r="J51" s="11">
        <v>227696</v>
      </c>
      <c r="K51" s="12">
        <f t="shared" si="1"/>
        <v>0.13890008961256747</v>
      </c>
      <c r="L51" s="11">
        <v>910320</v>
      </c>
      <c r="M51" s="11">
        <v>501263</v>
      </c>
      <c r="N51" s="12">
        <f t="shared" si="2"/>
        <v>0.64489300310360775</v>
      </c>
      <c r="O51">
        <f t="shared" si="3"/>
        <v>30</v>
      </c>
      <c r="P51" s="11">
        <v>3763940</v>
      </c>
      <c r="Q51" s="11">
        <v>2439356</v>
      </c>
      <c r="R51" s="11">
        <v>1324584</v>
      </c>
      <c r="S51" s="12">
        <f t="shared" si="4"/>
        <v>0.6480857824513675</v>
      </c>
      <c r="T51">
        <f t="shared" si="5"/>
        <v>36</v>
      </c>
      <c r="V51" s="15">
        <v>34.6</v>
      </c>
      <c r="W51" s="20">
        <f t="shared" si="6"/>
        <v>24</v>
      </c>
      <c r="X51" s="12">
        <f t="shared" si="7"/>
        <v>0.21167755664811952</v>
      </c>
      <c r="Y51" s="20">
        <f t="shared" si="8"/>
        <v>38</v>
      </c>
      <c r="Z51" s="11">
        <v>282770</v>
      </c>
      <c r="AA51" s="11">
        <v>282709</v>
      </c>
      <c r="AB51" s="11">
        <v>277228</v>
      </c>
      <c r="AC51" s="11">
        <v>276899</v>
      </c>
      <c r="AD51" s="11">
        <v>266872</v>
      </c>
      <c r="AE51" s="11">
        <v>276704</v>
      </c>
      <c r="AF51" s="11">
        <v>264422</v>
      </c>
      <c r="AG51" s="11">
        <v>265969</v>
      </c>
      <c r="AH51" s="11">
        <v>258629</v>
      </c>
      <c r="AI51" s="11">
        <v>261506</v>
      </c>
      <c r="AJ51" s="11">
        <v>242459</v>
      </c>
      <c r="AK51" s="11">
        <v>208461</v>
      </c>
      <c r="AL51" s="11">
        <v>189848</v>
      </c>
      <c r="AM51" s="11">
        <v>146175</v>
      </c>
      <c r="AN51" s="11">
        <v>109213</v>
      </c>
      <c r="AO51" s="11">
        <v>84208</v>
      </c>
      <c r="AP51" s="11">
        <v>63991</v>
      </c>
      <c r="AQ51" s="11">
        <v>59054</v>
      </c>
    </row>
    <row r="52" spans="4:43" x14ac:dyDescent="0.25">
      <c r="D52" t="s">
        <v>29</v>
      </c>
      <c r="E52" t="s">
        <v>106</v>
      </c>
      <c r="F52" s="11">
        <v>903393</v>
      </c>
      <c r="G52" s="17">
        <v>396.3</v>
      </c>
      <c r="H52" s="11">
        <f t="shared" si="0"/>
        <v>417862</v>
      </c>
      <c r="I52" s="11">
        <v>366176</v>
      </c>
      <c r="J52" s="11">
        <v>51686</v>
      </c>
      <c r="K52" s="12">
        <f t="shared" si="1"/>
        <v>0.12369155367082912</v>
      </c>
      <c r="L52" s="11">
        <v>206981</v>
      </c>
      <c r="M52" s="11">
        <v>159195</v>
      </c>
      <c r="N52" s="12">
        <f t="shared" si="2"/>
        <v>0.56525004369483522</v>
      </c>
      <c r="O52">
        <f t="shared" si="3"/>
        <v>57</v>
      </c>
      <c r="P52" s="11">
        <v>886718</v>
      </c>
      <c r="Q52" s="11">
        <v>517201</v>
      </c>
      <c r="R52" s="11">
        <v>369517</v>
      </c>
      <c r="S52" s="12">
        <f t="shared" si="4"/>
        <v>0.58327562990714077</v>
      </c>
      <c r="T52">
        <f t="shared" si="5"/>
        <v>57</v>
      </c>
      <c r="V52" s="15">
        <v>33.9</v>
      </c>
      <c r="W52" s="20">
        <f t="shared" si="6"/>
        <v>19</v>
      </c>
      <c r="X52" s="12">
        <f t="shared" si="7"/>
        <v>0.23584752151057181</v>
      </c>
      <c r="Y52" s="20">
        <f t="shared" si="8"/>
        <v>13</v>
      </c>
      <c r="Z52" s="11">
        <v>68160</v>
      </c>
      <c r="AA52" s="11">
        <v>62286</v>
      </c>
      <c r="AB52" s="11">
        <v>59490</v>
      </c>
      <c r="AC52" s="11">
        <v>62576</v>
      </c>
      <c r="AD52" s="11">
        <v>68582</v>
      </c>
      <c r="AE52" s="11">
        <v>77151</v>
      </c>
      <c r="AF52" s="11">
        <v>67330</v>
      </c>
      <c r="AG52" s="11">
        <v>60991</v>
      </c>
      <c r="AH52" s="11">
        <v>57980</v>
      </c>
      <c r="AI52" s="11">
        <v>63895</v>
      </c>
      <c r="AJ52" s="11">
        <v>63509</v>
      </c>
      <c r="AK52" s="11">
        <v>53516</v>
      </c>
      <c r="AL52" s="11">
        <v>41825</v>
      </c>
      <c r="AM52" s="11">
        <v>28985</v>
      </c>
      <c r="AN52" s="11">
        <v>21587</v>
      </c>
      <c r="AO52" s="11">
        <v>17568</v>
      </c>
      <c r="AP52" s="11">
        <v>14046</v>
      </c>
      <c r="AQ52" s="11">
        <v>13916</v>
      </c>
    </row>
    <row r="53" spans="4:43" x14ac:dyDescent="0.25">
      <c r="D53" t="s">
        <v>52</v>
      </c>
      <c r="E53" t="s">
        <v>83</v>
      </c>
      <c r="F53" s="11">
        <v>919628</v>
      </c>
      <c r="G53" s="17">
        <v>523.84</v>
      </c>
      <c r="H53" s="11">
        <f t="shared" si="0"/>
        <v>398510</v>
      </c>
      <c r="I53" s="11">
        <v>362213</v>
      </c>
      <c r="J53" s="11">
        <v>36297</v>
      </c>
      <c r="K53" s="12">
        <f t="shared" si="1"/>
        <v>9.1081779629118467E-2</v>
      </c>
      <c r="L53" s="11">
        <v>219588</v>
      </c>
      <c r="M53" s="11">
        <v>142625</v>
      </c>
      <c r="N53" s="12">
        <f t="shared" si="2"/>
        <v>0.60623997482144487</v>
      </c>
      <c r="O53">
        <f t="shared" si="3"/>
        <v>44</v>
      </c>
      <c r="P53" s="11">
        <v>903613</v>
      </c>
      <c r="Q53" s="11">
        <v>567604</v>
      </c>
      <c r="R53" s="11">
        <v>336009</v>
      </c>
      <c r="S53" s="12">
        <f t="shared" si="4"/>
        <v>0.62814944008109663</v>
      </c>
      <c r="T53">
        <f t="shared" si="5"/>
        <v>45</v>
      </c>
      <c r="V53" s="15">
        <v>33.9</v>
      </c>
      <c r="W53" s="20">
        <f t="shared" si="6"/>
        <v>19</v>
      </c>
      <c r="X53" s="12">
        <f t="shared" si="7"/>
        <v>0.23734270813850819</v>
      </c>
      <c r="Y53" s="20">
        <f t="shared" si="8"/>
        <v>11</v>
      </c>
      <c r="Z53" s="11">
        <v>68470</v>
      </c>
      <c r="AA53" s="11">
        <v>66215</v>
      </c>
      <c r="AB53" s="11">
        <v>62171</v>
      </c>
      <c r="AC53" s="11">
        <v>60887</v>
      </c>
      <c r="AD53" s="11">
        <v>64097</v>
      </c>
      <c r="AE53" s="11">
        <v>78215</v>
      </c>
      <c r="AF53" s="11">
        <v>75955</v>
      </c>
      <c r="AG53" s="11">
        <v>75511</v>
      </c>
      <c r="AH53" s="11">
        <v>70209</v>
      </c>
      <c r="AI53" s="11">
        <v>67005</v>
      </c>
      <c r="AJ53" s="11">
        <v>59980</v>
      </c>
      <c r="AK53" s="11">
        <v>49349</v>
      </c>
      <c r="AL53" s="11">
        <v>40451</v>
      </c>
      <c r="AM53" s="11">
        <v>27323</v>
      </c>
      <c r="AN53" s="11">
        <v>18236</v>
      </c>
      <c r="AO53" s="11">
        <v>14084</v>
      </c>
      <c r="AP53" s="11">
        <v>10881</v>
      </c>
      <c r="AQ53" s="11">
        <v>10589</v>
      </c>
    </row>
    <row r="54" spans="4:43" x14ac:dyDescent="0.25">
      <c r="D54" t="s">
        <v>21</v>
      </c>
      <c r="E54" t="s">
        <v>134</v>
      </c>
      <c r="F54" s="11">
        <v>2496435</v>
      </c>
      <c r="G54" s="17">
        <v>1897.72</v>
      </c>
      <c r="H54" s="11">
        <f t="shared" si="0"/>
        <v>989435</v>
      </c>
      <c r="I54" s="11">
        <v>867352</v>
      </c>
      <c r="J54" s="11">
        <v>122083</v>
      </c>
      <c r="K54" s="12">
        <f t="shared" si="1"/>
        <v>0.12338657920934674</v>
      </c>
      <c r="L54" s="11">
        <v>483874</v>
      </c>
      <c r="M54" s="11">
        <v>383478</v>
      </c>
      <c r="N54" s="12">
        <f t="shared" si="2"/>
        <v>0.55787500345880336</v>
      </c>
      <c r="O54">
        <f t="shared" si="3"/>
        <v>59</v>
      </c>
      <c r="P54" s="11">
        <v>2456378</v>
      </c>
      <c r="Q54" s="11">
        <v>1442857</v>
      </c>
      <c r="R54" s="11">
        <v>1013521</v>
      </c>
      <c r="S54" s="12">
        <f t="shared" si="4"/>
        <v>0.58739208704849177</v>
      </c>
      <c r="T54">
        <f t="shared" si="5"/>
        <v>56</v>
      </c>
      <c r="V54" s="15">
        <v>38.200000000000003</v>
      </c>
      <c r="W54" s="20">
        <f t="shared" si="6"/>
        <v>51</v>
      </c>
      <c r="X54" s="12">
        <f t="shared" si="7"/>
        <v>0.20721148357557878</v>
      </c>
      <c r="Y54" s="20">
        <f t="shared" si="8"/>
        <v>45</v>
      </c>
      <c r="Z54" s="11">
        <v>149937</v>
      </c>
      <c r="AA54" s="11">
        <v>145253</v>
      </c>
      <c r="AB54" s="11">
        <v>152541</v>
      </c>
      <c r="AC54" s="11">
        <v>168514</v>
      </c>
      <c r="AD54" s="11">
        <v>176823</v>
      </c>
      <c r="AE54" s="11">
        <v>172129</v>
      </c>
      <c r="AF54" s="11">
        <v>168338</v>
      </c>
      <c r="AG54" s="11">
        <v>184733</v>
      </c>
      <c r="AH54" s="11">
        <v>187664</v>
      </c>
      <c r="AI54" s="11">
        <v>198253</v>
      </c>
      <c r="AJ54" s="11">
        <v>168364</v>
      </c>
      <c r="AK54" s="11">
        <v>147653</v>
      </c>
      <c r="AL54" s="11">
        <v>124220</v>
      </c>
      <c r="AM54" s="11">
        <v>100980</v>
      </c>
      <c r="AN54" s="11">
        <v>85996</v>
      </c>
      <c r="AO54" s="11">
        <v>67140</v>
      </c>
      <c r="AP54" s="11">
        <v>52031</v>
      </c>
      <c r="AQ54" s="11">
        <v>45866</v>
      </c>
    </row>
    <row r="55" spans="4:43" x14ac:dyDescent="0.25">
      <c r="D55" t="s">
        <v>33</v>
      </c>
      <c r="E55" t="s">
        <v>82</v>
      </c>
      <c r="F55" s="11">
        <v>1503085</v>
      </c>
      <c r="G55" s="17">
        <v>817.82</v>
      </c>
      <c r="H55" s="11">
        <f t="shared" si="0"/>
        <v>612004</v>
      </c>
      <c r="I55" s="11">
        <v>580688</v>
      </c>
      <c r="J55" s="11">
        <v>31316</v>
      </c>
      <c r="K55" s="12">
        <f t="shared" si="1"/>
        <v>5.116960019869151E-2</v>
      </c>
      <c r="L55" s="11">
        <v>361089</v>
      </c>
      <c r="M55" s="11">
        <v>219599</v>
      </c>
      <c r="N55" s="12">
        <f t="shared" si="2"/>
        <v>0.62182962279227394</v>
      </c>
      <c r="O55">
        <f t="shared" si="3"/>
        <v>39</v>
      </c>
      <c r="P55" s="11">
        <v>1447673</v>
      </c>
      <c r="Q55" s="11">
        <v>976333</v>
      </c>
      <c r="R55" s="11">
        <v>471340</v>
      </c>
      <c r="S55" s="12">
        <f t="shared" si="4"/>
        <v>0.67441542392515441</v>
      </c>
      <c r="T55">
        <f t="shared" si="5"/>
        <v>26</v>
      </c>
      <c r="V55" s="15">
        <v>38.5</v>
      </c>
      <c r="W55" s="20">
        <f t="shared" si="6"/>
        <v>53</v>
      </c>
      <c r="X55" s="12">
        <f t="shared" si="7"/>
        <v>0.21294204918550846</v>
      </c>
      <c r="Y55" s="20">
        <f t="shared" si="8"/>
        <v>36</v>
      </c>
      <c r="Z55" s="11">
        <v>85671</v>
      </c>
      <c r="AA55" s="11">
        <v>87493</v>
      </c>
      <c r="AB55" s="11">
        <v>90446</v>
      </c>
      <c r="AC55" s="11">
        <v>98373</v>
      </c>
      <c r="AD55" s="11">
        <v>101746</v>
      </c>
      <c r="AE55" s="11">
        <v>113746</v>
      </c>
      <c r="AF55" s="11">
        <v>104578</v>
      </c>
      <c r="AG55" s="11">
        <v>102073</v>
      </c>
      <c r="AH55" s="11">
        <v>110945</v>
      </c>
      <c r="AI55" s="11">
        <v>120213</v>
      </c>
      <c r="AJ55" s="11">
        <v>112788</v>
      </c>
      <c r="AK55" s="11">
        <v>96663</v>
      </c>
      <c r="AL55" s="11">
        <v>81335</v>
      </c>
      <c r="AM55" s="11">
        <v>57018</v>
      </c>
      <c r="AN55" s="11">
        <v>42739</v>
      </c>
      <c r="AO55" s="11">
        <v>36319</v>
      </c>
      <c r="AP55" s="11">
        <v>30183</v>
      </c>
      <c r="AQ55" s="11">
        <v>30756</v>
      </c>
    </row>
    <row r="56" spans="4:43" x14ac:dyDescent="0.25">
      <c r="D56" t="s">
        <v>33</v>
      </c>
      <c r="E56" t="s">
        <v>133</v>
      </c>
      <c r="F56" s="11">
        <v>809858</v>
      </c>
      <c r="G56" s="17">
        <v>308.91000000000003</v>
      </c>
      <c r="H56" s="11">
        <f t="shared" si="0"/>
        <v>294800</v>
      </c>
      <c r="I56" s="11">
        <v>281186</v>
      </c>
      <c r="J56" s="11">
        <v>13614</v>
      </c>
      <c r="K56" s="12">
        <f t="shared" si="1"/>
        <v>4.618046132971506E-2</v>
      </c>
      <c r="L56" s="11">
        <v>187147</v>
      </c>
      <c r="M56" s="11">
        <v>94039</v>
      </c>
      <c r="N56" s="12">
        <f t="shared" si="2"/>
        <v>0.66556300811562452</v>
      </c>
      <c r="O56">
        <f t="shared" si="3"/>
        <v>21</v>
      </c>
      <c r="P56" s="11">
        <v>786023</v>
      </c>
      <c r="Q56" s="11">
        <v>540318</v>
      </c>
      <c r="R56" s="11">
        <v>245705</v>
      </c>
      <c r="S56" s="12">
        <f t="shared" si="4"/>
        <v>0.68740736594221796</v>
      </c>
      <c r="T56">
        <f t="shared" si="5"/>
        <v>22</v>
      </c>
      <c r="V56" s="15">
        <v>37.200000000000003</v>
      </c>
      <c r="W56" s="20">
        <f t="shared" si="6"/>
        <v>45</v>
      </c>
      <c r="X56" s="12">
        <f t="shared" si="7"/>
        <v>0.2095354988158418</v>
      </c>
      <c r="Y56" s="20">
        <f t="shared" si="8"/>
        <v>42</v>
      </c>
      <c r="Z56" s="11">
        <v>50006</v>
      </c>
      <c r="AA56" s="11">
        <v>51052</v>
      </c>
      <c r="AB56" s="11">
        <v>51542</v>
      </c>
      <c r="AC56" s="11">
        <v>57626</v>
      </c>
      <c r="AD56" s="11">
        <v>58117</v>
      </c>
      <c r="AE56" s="11">
        <v>54303</v>
      </c>
      <c r="AF56" s="11">
        <v>57274</v>
      </c>
      <c r="AG56" s="11">
        <v>58306</v>
      </c>
      <c r="AH56" s="11">
        <v>59209</v>
      </c>
      <c r="AI56" s="11">
        <v>62102</v>
      </c>
      <c r="AJ56" s="11">
        <v>59822</v>
      </c>
      <c r="AK56" s="11">
        <v>50297</v>
      </c>
      <c r="AL56" s="11">
        <v>40740</v>
      </c>
      <c r="AM56" s="11">
        <v>29087</v>
      </c>
      <c r="AN56" s="11">
        <v>21645</v>
      </c>
      <c r="AO56" s="11">
        <v>18391</v>
      </c>
      <c r="AP56" s="11">
        <v>15466</v>
      </c>
      <c r="AQ56" s="11">
        <v>14873</v>
      </c>
    </row>
    <row r="57" spans="4:43" x14ac:dyDescent="0.25">
      <c r="D57" t="s">
        <v>74</v>
      </c>
      <c r="E57" t="s">
        <v>96</v>
      </c>
      <c r="F57" s="11">
        <v>947735</v>
      </c>
      <c r="G57" s="17">
        <v>241.4</v>
      </c>
      <c r="H57" s="11">
        <f t="shared" si="0"/>
        <v>418053</v>
      </c>
      <c r="I57" s="11">
        <v>383591</v>
      </c>
      <c r="J57" s="11">
        <v>34462</v>
      </c>
      <c r="K57" s="12">
        <f t="shared" si="1"/>
        <v>8.2434523852238831E-2</v>
      </c>
      <c r="L57" s="11">
        <v>196834</v>
      </c>
      <c r="M57" s="11">
        <v>186757</v>
      </c>
      <c r="N57" s="12">
        <f t="shared" si="2"/>
        <v>0.51313508398267949</v>
      </c>
      <c r="O57">
        <f t="shared" si="3"/>
        <v>68</v>
      </c>
      <c r="P57" s="11">
        <v>923245</v>
      </c>
      <c r="Q57" s="11">
        <v>500784</v>
      </c>
      <c r="R57" s="11">
        <v>422461</v>
      </c>
      <c r="S57" s="12">
        <f t="shared" si="4"/>
        <v>0.54241723486181892</v>
      </c>
      <c r="T57">
        <f t="shared" si="5"/>
        <v>67</v>
      </c>
      <c r="V57" s="15">
        <v>33.6</v>
      </c>
      <c r="W57" s="20">
        <f t="shared" si="6"/>
        <v>15</v>
      </c>
      <c r="X57" s="12">
        <f t="shared" si="7"/>
        <v>0.23666425741372851</v>
      </c>
      <c r="Y57" s="20">
        <f t="shared" si="8"/>
        <v>12</v>
      </c>
      <c r="Z57" s="11">
        <v>69364</v>
      </c>
      <c r="AA57" s="11">
        <v>64289</v>
      </c>
      <c r="AB57" s="11">
        <v>63132</v>
      </c>
      <c r="AC57" s="11">
        <v>69912</v>
      </c>
      <c r="AD57" s="11">
        <v>77957</v>
      </c>
      <c r="AE57" s="11">
        <v>78250</v>
      </c>
      <c r="AF57" s="11">
        <v>68088</v>
      </c>
      <c r="AG57" s="11">
        <v>60231</v>
      </c>
      <c r="AH57" s="11">
        <v>59070</v>
      </c>
      <c r="AI57" s="11">
        <v>62602</v>
      </c>
      <c r="AJ57" s="11">
        <v>64588</v>
      </c>
      <c r="AK57" s="11">
        <v>56696</v>
      </c>
      <c r="AL57" s="11">
        <v>44423</v>
      </c>
      <c r="AM57" s="11">
        <v>29200</v>
      </c>
      <c r="AN57" s="11">
        <v>22684</v>
      </c>
      <c r="AO57" s="11">
        <v>20294</v>
      </c>
      <c r="AP57" s="11">
        <v>17968</v>
      </c>
      <c r="AQ57" s="11">
        <v>18987</v>
      </c>
    </row>
    <row r="58" spans="4:43" x14ac:dyDescent="0.25">
      <c r="D58" t="s">
        <v>31</v>
      </c>
      <c r="E58" t="s">
        <v>71</v>
      </c>
      <c r="F58" s="11">
        <v>971777</v>
      </c>
      <c r="G58" s="17">
        <v>491.25</v>
      </c>
      <c r="H58" s="11">
        <f t="shared" si="0"/>
        <v>375905</v>
      </c>
      <c r="I58" s="11">
        <v>357086</v>
      </c>
      <c r="J58" s="11">
        <v>18819</v>
      </c>
      <c r="K58" s="12">
        <f t="shared" si="1"/>
        <v>5.0063180856865432E-2</v>
      </c>
      <c r="L58" s="11">
        <v>241465</v>
      </c>
      <c r="M58" s="11">
        <v>115621</v>
      </c>
      <c r="N58" s="12">
        <f t="shared" si="2"/>
        <v>0.67620965257669019</v>
      </c>
      <c r="O58">
        <f t="shared" si="3"/>
        <v>14</v>
      </c>
      <c r="P58" s="11">
        <v>962877</v>
      </c>
      <c r="Q58" s="11">
        <v>677867</v>
      </c>
      <c r="R58" s="11">
        <v>285010</v>
      </c>
      <c r="S58" s="12">
        <f t="shared" si="4"/>
        <v>0.70400165337836507</v>
      </c>
      <c r="T58">
        <f t="shared" si="5"/>
        <v>13</v>
      </c>
      <c r="V58" s="15">
        <v>38.5</v>
      </c>
      <c r="W58" s="20">
        <f t="shared" si="6"/>
        <v>53</v>
      </c>
      <c r="X58" s="12">
        <f t="shared" si="7"/>
        <v>0.19183825095675242</v>
      </c>
      <c r="Y58" s="20">
        <f t="shared" si="8"/>
        <v>56</v>
      </c>
      <c r="Z58" s="11">
        <v>63732</v>
      </c>
      <c r="AA58" s="11">
        <v>64300</v>
      </c>
      <c r="AB58" s="11">
        <v>64663</v>
      </c>
      <c r="AC58" s="11">
        <v>59862</v>
      </c>
      <c r="AD58" s="11">
        <v>54031</v>
      </c>
      <c r="AE58" s="11">
        <v>66239</v>
      </c>
      <c r="AF58" s="11">
        <v>66154</v>
      </c>
      <c r="AG58" s="11">
        <v>68195</v>
      </c>
      <c r="AH58" s="11">
        <v>72370</v>
      </c>
      <c r="AI58" s="11">
        <v>77822</v>
      </c>
      <c r="AJ58" s="11">
        <v>75659</v>
      </c>
      <c r="AK58" s="11">
        <v>65827</v>
      </c>
      <c r="AL58" s="11">
        <v>53154</v>
      </c>
      <c r="AM58" s="11">
        <v>36722</v>
      </c>
      <c r="AN58" s="11">
        <v>25819</v>
      </c>
      <c r="AO58" s="11">
        <v>20450</v>
      </c>
      <c r="AP58" s="11">
        <v>17347</v>
      </c>
      <c r="AQ58" s="11">
        <v>19431</v>
      </c>
    </row>
    <row r="59" spans="4:43" x14ac:dyDescent="0.25">
      <c r="D59" t="s">
        <v>31</v>
      </c>
      <c r="E59" t="s">
        <v>97</v>
      </c>
      <c r="F59" s="11">
        <v>799874</v>
      </c>
      <c r="G59" s="17">
        <v>483.04</v>
      </c>
      <c r="H59" s="11">
        <f t="shared" si="0"/>
        <v>325735</v>
      </c>
      <c r="I59" s="11">
        <v>307750</v>
      </c>
      <c r="J59" s="11">
        <v>17985</v>
      </c>
      <c r="K59" s="12">
        <f t="shared" si="1"/>
        <v>5.521359387231952E-2</v>
      </c>
      <c r="L59" s="11">
        <v>225001</v>
      </c>
      <c r="M59" s="11">
        <v>82749</v>
      </c>
      <c r="N59" s="12">
        <f t="shared" si="2"/>
        <v>0.73111616571892768</v>
      </c>
      <c r="O59">
        <f t="shared" si="3"/>
        <v>5</v>
      </c>
      <c r="P59" s="11">
        <v>778868</v>
      </c>
      <c r="Q59" s="11">
        <v>606576</v>
      </c>
      <c r="R59" s="11">
        <v>172292</v>
      </c>
      <c r="S59" s="12">
        <f t="shared" si="4"/>
        <v>0.77879178500079604</v>
      </c>
      <c r="T59">
        <f t="shared" si="5"/>
        <v>4</v>
      </c>
      <c r="V59" s="15">
        <v>40.6</v>
      </c>
      <c r="W59" s="20">
        <f t="shared" si="6"/>
        <v>70</v>
      </c>
      <c r="X59" s="12">
        <f t="shared" si="7"/>
        <v>0.17531636232706652</v>
      </c>
      <c r="Y59" s="20">
        <f t="shared" si="8"/>
        <v>67</v>
      </c>
      <c r="Z59" s="11">
        <v>47305</v>
      </c>
      <c r="AA59" s="11">
        <v>50313</v>
      </c>
      <c r="AB59" s="11">
        <v>52570</v>
      </c>
      <c r="AC59" s="11">
        <v>51581</v>
      </c>
      <c r="AD59" s="11">
        <v>43590</v>
      </c>
      <c r="AE59" s="11">
        <v>48681</v>
      </c>
      <c r="AF59" s="11">
        <v>47960</v>
      </c>
      <c r="AG59" s="11">
        <v>51136</v>
      </c>
      <c r="AH59" s="11">
        <v>57748</v>
      </c>
      <c r="AI59" s="11">
        <v>64482</v>
      </c>
      <c r="AJ59" s="11">
        <v>63829</v>
      </c>
      <c r="AK59" s="11">
        <v>54755</v>
      </c>
      <c r="AL59" s="11">
        <v>45197</v>
      </c>
      <c r="AM59" s="11">
        <v>33312</v>
      </c>
      <c r="AN59" s="11">
        <v>25180</v>
      </c>
      <c r="AO59" s="11">
        <v>22029</v>
      </c>
      <c r="AP59" s="11">
        <v>19591</v>
      </c>
      <c r="AQ59" s="11">
        <v>20615</v>
      </c>
    </row>
    <row r="60" spans="4:43" x14ac:dyDescent="0.25">
      <c r="D60" t="s">
        <v>47</v>
      </c>
      <c r="E60" t="s">
        <v>43</v>
      </c>
      <c r="F60" s="11">
        <v>1339532</v>
      </c>
      <c r="G60" s="17">
        <v>284.72000000000003</v>
      </c>
      <c r="H60" s="11">
        <f t="shared" si="0"/>
        <v>468346</v>
      </c>
      <c r="I60" s="11">
        <v>448528</v>
      </c>
      <c r="J60" s="11">
        <v>19818</v>
      </c>
      <c r="K60" s="12">
        <f t="shared" si="1"/>
        <v>4.2314869775764069E-2</v>
      </c>
      <c r="L60" s="11">
        <v>358300</v>
      </c>
      <c r="M60" s="11">
        <v>90228</v>
      </c>
      <c r="N60" s="12">
        <f t="shared" si="2"/>
        <v>0.79883530125209579</v>
      </c>
      <c r="O60">
        <f t="shared" si="3"/>
        <v>1</v>
      </c>
      <c r="P60" s="11">
        <v>1317866</v>
      </c>
      <c r="Q60" s="11">
        <v>1084826</v>
      </c>
      <c r="R60" s="11">
        <v>233040</v>
      </c>
      <c r="S60" s="12">
        <f t="shared" si="4"/>
        <v>0.82316866813469658</v>
      </c>
      <c r="T60">
        <f t="shared" si="5"/>
        <v>1</v>
      </c>
      <c r="V60" s="15">
        <v>41.1</v>
      </c>
      <c r="W60" s="20">
        <f t="shared" si="6"/>
        <v>71</v>
      </c>
      <c r="X60" s="12">
        <f t="shared" si="7"/>
        <v>0.16567875944732938</v>
      </c>
      <c r="Y60" s="20">
        <f t="shared" si="8"/>
        <v>74</v>
      </c>
      <c r="Z60" s="11">
        <v>73888</v>
      </c>
      <c r="AA60" s="11">
        <v>83405</v>
      </c>
      <c r="AB60" s="11">
        <v>93607</v>
      </c>
      <c r="AC60" s="11">
        <v>94070</v>
      </c>
      <c r="AD60" s="11">
        <v>79376</v>
      </c>
      <c r="AE60" s="11">
        <v>71252</v>
      </c>
      <c r="AF60" s="11">
        <v>71304</v>
      </c>
      <c r="AG60" s="11">
        <v>80583</v>
      </c>
      <c r="AH60" s="11">
        <v>97049</v>
      </c>
      <c r="AI60" s="11">
        <v>109918</v>
      </c>
      <c r="AJ60" s="11">
        <v>108067</v>
      </c>
      <c r="AK60" s="11">
        <v>93403</v>
      </c>
      <c r="AL60" s="11">
        <v>78929</v>
      </c>
      <c r="AM60" s="11">
        <v>55579</v>
      </c>
      <c r="AN60" s="11">
        <v>42728</v>
      </c>
      <c r="AO60" s="11">
        <v>37942</v>
      </c>
      <c r="AP60" s="11">
        <v>34375</v>
      </c>
      <c r="AQ60" s="11">
        <v>34057</v>
      </c>
    </row>
    <row r="61" spans="4:43" x14ac:dyDescent="0.25">
      <c r="D61" t="s">
        <v>17</v>
      </c>
      <c r="E61" t="s">
        <v>148</v>
      </c>
      <c r="F61" s="11">
        <v>862477</v>
      </c>
      <c r="G61" s="17">
        <v>604.51</v>
      </c>
      <c r="H61" s="11">
        <f t="shared" si="0"/>
        <v>362004</v>
      </c>
      <c r="I61" s="11">
        <v>334502</v>
      </c>
      <c r="J61" s="11">
        <v>27502</v>
      </c>
      <c r="K61" s="12">
        <f t="shared" si="1"/>
        <v>7.5971536226119046E-2</v>
      </c>
      <c r="L61" s="11">
        <v>212169</v>
      </c>
      <c r="M61" s="11">
        <v>122333</v>
      </c>
      <c r="N61" s="12">
        <f t="shared" si="2"/>
        <v>0.63428320308996655</v>
      </c>
      <c r="O61">
        <f t="shared" si="3"/>
        <v>33</v>
      </c>
      <c r="P61" s="11">
        <v>833279</v>
      </c>
      <c r="Q61" s="11">
        <v>556751</v>
      </c>
      <c r="R61" s="11">
        <v>276528</v>
      </c>
      <c r="S61" s="12">
        <f t="shared" si="4"/>
        <v>0.66814476303855008</v>
      </c>
      <c r="T61">
        <f t="shared" si="5"/>
        <v>29</v>
      </c>
      <c r="V61" s="15">
        <v>39.299999999999997</v>
      </c>
      <c r="W61" s="20">
        <f t="shared" si="6"/>
        <v>59</v>
      </c>
      <c r="X61" s="12">
        <f t="shared" si="7"/>
        <v>0.19424286096904614</v>
      </c>
      <c r="Y61" s="20">
        <f t="shared" si="8"/>
        <v>54</v>
      </c>
      <c r="Z61" s="11">
        <v>48663</v>
      </c>
      <c r="AA61" s="11">
        <v>51759</v>
      </c>
      <c r="AB61" s="11">
        <v>56357</v>
      </c>
      <c r="AC61" s="11">
        <v>62248</v>
      </c>
      <c r="AD61" s="11">
        <v>59639</v>
      </c>
      <c r="AE61" s="11">
        <v>55980</v>
      </c>
      <c r="AF61" s="11">
        <v>51911</v>
      </c>
      <c r="AG61" s="11">
        <v>52865</v>
      </c>
      <c r="AH61" s="11">
        <v>61142</v>
      </c>
      <c r="AI61" s="11">
        <v>66525</v>
      </c>
      <c r="AJ61" s="11">
        <v>66098</v>
      </c>
      <c r="AK61" s="11">
        <v>56439</v>
      </c>
      <c r="AL61" s="11">
        <v>48879</v>
      </c>
      <c r="AM61" s="11">
        <v>35620</v>
      </c>
      <c r="AN61" s="11">
        <v>25114</v>
      </c>
      <c r="AO61" s="11">
        <v>21730</v>
      </c>
      <c r="AP61" s="11">
        <v>19395</v>
      </c>
      <c r="AQ61" s="11">
        <v>22113</v>
      </c>
    </row>
    <row r="62" spans="4:43" x14ac:dyDescent="0.25">
      <c r="D62" t="s">
        <v>48</v>
      </c>
      <c r="E62" t="s">
        <v>43</v>
      </c>
      <c r="F62" s="11">
        <v>1585873</v>
      </c>
      <c r="G62" s="17">
        <v>22.83</v>
      </c>
      <c r="H62" s="11">
        <f t="shared" si="0"/>
        <v>847090</v>
      </c>
      <c r="I62" s="11">
        <v>763846</v>
      </c>
      <c r="J62" s="11">
        <v>83244</v>
      </c>
      <c r="K62" s="12">
        <f t="shared" si="1"/>
        <v>9.8270549764487833E-2</v>
      </c>
      <c r="L62" s="11">
        <v>173961</v>
      </c>
      <c r="M62" s="11">
        <v>589885</v>
      </c>
      <c r="N62" s="12">
        <f t="shared" si="2"/>
        <v>0.22774355040152072</v>
      </c>
      <c r="O62">
        <f t="shared" si="3"/>
        <v>74</v>
      </c>
      <c r="P62" s="11">
        <v>1518500</v>
      </c>
      <c r="Q62" s="11">
        <v>338620</v>
      </c>
      <c r="R62" s="11">
        <v>1179880</v>
      </c>
      <c r="S62" s="12">
        <f t="shared" si="4"/>
        <v>0.22299637800460981</v>
      </c>
      <c r="T62">
        <f t="shared" si="5"/>
        <v>74</v>
      </c>
      <c r="V62" s="15">
        <v>36.4</v>
      </c>
      <c r="W62" s="20">
        <f t="shared" si="6"/>
        <v>40</v>
      </c>
      <c r="X62" s="12">
        <f t="shared" si="7"/>
        <v>0.30443295270176113</v>
      </c>
      <c r="Y62" s="20">
        <f t="shared" si="8"/>
        <v>1</v>
      </c>
      <c r="Z62" s="11">
        <v>76579</v>
      </c>
      <c r="AA62" s="11">
        <v>61323</v>
      </c>
      <c r="AB62" s="11">
        <v>58229</v>
      </c>
      <c r="AC62" s="11">
        <v>77462</v>
      </c>
      <c r="AD62" s="11">
        <v>141558</v>
      </c>
      <c r="AE62" s="11">
        <v>186733</v>
      </c>
      <c r="AF62" s="11">
        <v>154501</v>
      </c>
      <c r="AG62" s="11">
        <v>122916</v>
      </c>
      <c r="AH62" s="11">
        <v>111228</v>
      </c>
      <c r="AI62" s="11">
        <v>104156</v>
      </c>
      <c r="AJ62" s="11">
        <v>98813</v>
      </c>
      <c r="AK62" s="11">
        <v>92648</v>
      </c>
      <c r="AL62" s="11">
        <v>85574</v>
      </c>
      <c r="AM62" s="11">
        <v>65344</v>
      </c>
      <c r="AN62" s="11">
        <v>50025</v>
      </c>
      <c r="AO62" s="11">
        <v>38366</v>
      </c>
      <c r="AP62" s="11">
        <v>30031</v>
      </c>
      <c r="AQ62" s="11">
        <v>30387</v>
      </c>
    </row>
    <row r="63" spans="4:43" x14ac:dyDescent="0.25">
      <c r="D63" t="s">
        <v>36</v>
      </c>
      <c r="E63" t="s">
        <v>88</v>
      </c>
      <c r="F63" s="11">
        <v>1202362</v>
      </c>
      <c r="G63" s="17">
        <v>867.66</v>
      </c>
      <c r="H63" s="11">
        <f t="shared" si="0"/>
        <v>527255</v>
      </c>
      <c r="I63" s="11">
        <v>483698</v>
      </c>
      <c r="J63" s="11">
        <v>43557</v>
      </c>
      <c r="K63" s="12">
        <f t="shared" si="1"/>
        <v>8.2610880883064175E-2</v>
      </c>
      <c r="L63" s="11">
        <v>350988</v>
      </c>
      <c r="M63" s="11">
        <v>132710</v>
      </c>
      <c r="N63" s="12">
        <f t="shared" si="2"/>
        <v>0.725634590178169</v>
      </c>
      <c r="O63">
        <f t="shared" si="3"/>
        <v>6</v>
      </c>
      <c r="P63" s="11">
        <v>1189866</v>
      </c>
      <c r="Q63" s="11">
        <v>908267</v>
      </c>
      <c r="R63" s="11">
        <v>281599</v>
      </c>
      <c r="S63" s="12">
        <f t="shared" si="4"/>
        <v>0.76333553526195386</v>
      </c>
      <c r="T63">
        <f t="shared" si="5"/>
        <v>6</v>
      </c>
      <c r="V63" s="15">
        <v>40.200000000000003</v>
      </c>
      <c r="W63" s="20">
        <f t="shared" si="6"/>
        <v>67</v>
      </c>
      <c r="X63" s="12">
        <f t="shared" si="7"/>
        <v>0.17193740321134568</v>
      </c>
      <c r="Y63" s="20">
        <f t="shared" si="8"/>
        <v>69</v>
      </c>
      <c r="Z63" s="11">
        <v>68506</v>
      </c>
      <c r="AA63" s="11">
        <v>77140</v>
      </c>
      <c r="AB63" s="11">
        <v>83450</v>
      </c>
      <c r="AC63" s="11">
        <v>81049</v>
      </c>
      <c r="AD63" s="11">
        <v>63344</v>
      </c>
      <c r="AE63" s="11">
        <v>71670</v>
      </c>
      <c r="AF63" s="11">
        <v>71717</v>
      </c>
      <c r="AG63" s="11">
        <v>80354</v>
      </c>
      <c r="AH63" s="11">
        <v>89478</v>
      </c>
      <c r="AI63" s="11">
        <v>98381</v>
      </c>
      <c r="AJ63" s="11">
        <v>99877</v>
      </c>
      <c r="AK63" s="11">
        <v>86571</v>
      </c>
      <c r="AL63" s="11">
        <v>71701</v>
      </c>
      <c r="AM63" s="11">
        <v>50320</v>
      </c>
      <c r="AN63" s="11">
        <v>33783</v>
      </c>
      <c r="AO63" s="11">
        <v>27347</v>
      </c>
      <c r="AP63" s="11">
        <v>23917</v>
      </c>
      <c r="AQ63" s="11">
        <v>23757</v>
      </c>
    </row>
    <row r="64" spans="4:43" x14ac:dyDescent="0.25">
      <c r="D64" t="s">
        <v>7</v>
      </c>
      <c r="E64" t="s">
        <v>94</v>
      </c>
      <c r="F64" s="11">
        <v>3010232</v>
      </c>
      <c r="G64" s="17">
        <v>790.57</v>
      </c>
      <c r="H64" s="11">
        <f t="shared" si="0"/>
        <v>1048907</v>
      </c>
      <c r="I64" s="11">
        <v>992781</v>
      </c>
      <c r="J64" s="11">
        <v>56126</v>
      </c>
      <c r="K64" s="12">
        <f t="shared" si="1"/>
        <v>5.3509033689354731E-2</v>
      </c>
      <c r="L64" s="11">
        <v>588313</v>
      </c>
      <c r="M64" s="11">
        <v>404468</v>
      </c>
      <c r="N64" s="12">
        <f t="shared" si="2"/>
        <v>0.59259091380677109</v>
      </c>
      <c r="O64">
        <f t="shared" si="3"/>
        <v>49</v>
      </c>
      <c r="P64" s="11">
        <v>2970996</v>
      </c>
      <c r="Q64" s="11">
        <v>1755924</v>
      </c>
      <c r="R64" s="11">
        <v>1215072</v>
      </c>
      <c r="S64" s="12">
        <f t="shared" si="4"/>
        <v>0.59102200070279465</v>
      </c>
      <c r="T64">
        <f t="shared" si="5"/>
        <v>53</v>
      </c>
      <c r="V64" s="15">
        <v>36.200000000000003</v>
      </c>
      <c r="W64" s="20">
        <f t="shared" si="6"/>
        <v>37</v>
      </c>
      <c r="X64" s="12">
        <f t="shared" si="7"/>
        <v>0.20833244746584317</v>
      </c>
      <c r="Y64" s="20">
        <f t="shared" si="8"/>
        <v>44</v>
      </c>
      <c r="Z64" s="11">
        <v>191691</v>
      </c>
      <c r="AA64" s="11">
        <v>198769</v>
      </c>
      <c r="AB64" s="11">
        <v>210195</v>
      </c>
      <c r="AC64" s="11">
        <v>227689</v>
      </c>
      <c r="AD64" s="11">
        <v>213601</v>
      </c>
      <c r="AE64" s="11">
        <v>215362</v>
      </c>
      <c r="AF64" s="11">
        <v>198166</v>
      </c>
      <c r="AG64" s="11">
        <v>213605</v>
      </c>
      <c r="AH64" s="11">
        <v>225438</v>
      </c>
      <c r="AI64" s="11">
        <v>230596</v>
      </c>
      <c r="AJ64" s="11">
        <v>213589</v>
      </c>
      <c r="AK64" s="11">
        <v>175127</v>
      </c>
      <c r="AL64" s="11">
        <v>146727</v>
      </c>
      <c r="AM64" s="11">
        <v>107421</v>
      </c>
      <c r="AN64" s="11">
        <v>80033</v>
      </c>
      <c r="AO64" s="11">
        <v>63133</v>
      </c>
      <c r="AP64" s="11">
        <v>49570</v>
      </c>
      <c r="AQ64" s="11">
        <v>49520</v>
      </c>
    </row>
    <row r="65" spans="4:43" x14ac:dyDescent="0.25">
      <c r="D65" t="s">
        <v>7</v>
      </c>
      <c r="E65" t="s">
        <v>149</v>
      </c>
      <c r="F65" s="11">
        <v>1145956</v>
      </c>
      <c r="G65" s="17">
        <v>903.43</v>
      </c>
      <c r="H65" s="11">
        <f t="shared" si="0"/>
        <v>487839</v>
      </c>
      <c r="I65" s="11">
        <v>421847</v>
      </c>
      <c r="J65" s="11">
        <v>65992</v>
      </c>
      <c r="K65" s="12">
        <f t="shared" si="1"/>
        <v>0.13527413757407669</v>
      </c>
      <c r="L65" s="11">
        <v>243950</v>
      </c>
      <c r="M65" s="11">
        <v>177897</v>
      </c>
      <c r="N65" s="12">
        <f t="shared" si="2"/>
        <v>0.57829023318881012</v>
      </c>
      <c r="O65">
        <f t="shared" si="3"/>
        <v>52</v>
      </c>
      <c r="P65" s="11">
        <v>1112252</v>
      </c>
      <c r="Q65" s="11">
        <v>662686</v>
      </c>
      <c r="R65" s="11">
        <v>449566</v>
      </c>
      <c r="S65" s="12">
        <f t="shared" si="4"/>
        <v>0.59580562678241977</v>
      </c>
      <c r="T65">
        <f t="shared" si="5"/>
        <v>51</v>
      </c>
      <c r="V65" s="15">
        <v>33.700000000000003</v>
      </c>
      <c r="W65" s="20">
        <f t="shared" si="6"/>
        <v>16</v>
      </c>
      <c r="X65" s="12">
        <f t="shared" si="7"/>
        <v>0.24690127718690769</v>
      </c>
      <c r="Y65" s="20">
        <f t="shared" si="8"/>
        <v>8</v>
      </c>
      <c r="Z65" s="11">
        <v>74185</v>
      </c>
      <c r="AA65" s="11">
        <v>73754</v>
      </c>
      <c r="AB65" s="11">
        <v>74975</v>
      </c>
      <c r="AC65" s="11">
        <v>88367</v>
      </c>
      <c r="AD65" s="11">
        <v>105821</v>
      </c>
      <c r="AE65" s="11">
        <v>93559</v>
      </c>
      <c r="AF65" s="11">
        <v>83558</v>
      </c>
      <c r="AG65" s="11">
        <v>82569</v>
      </c>
      <c r="AH65" s="11">
        <v>81899</v>
      </c>
      <c r="AI65" s="11">
        <v>85292</v>
      </c>
      <c r="AJ65" s="11">
        <v>76767</v>
      </c>
      <c r="AK65" s="11">
        <v>63029</v>
      </c>
      <c r="AL65" s="11">
        <v>51262</v>
      </c>
      <c r="AM65" s="11">
        <v>35805</v>
      </c>
      <c r="AN65" s="11">
        <v>26206</v>
      </c>
      <c r="AO65" s="11">
        <v>20415</v>
      </c>
      <c r="AP65" s="11">
        <v>14977</v>
      </c>
      <c r="AQ65" s="11">
        <v>13516</v>
      </c>
    </row>
    <row r="66" spans="4:43" x14ac:dyDescent="0.25">
      <c r="D66" t="s">
        <v>22</v>
      </c>
      <c r="E66" t="s">
        <v>134</v>
      </c>
      <c r="F66" s="11">
        <v>1320134</v>
      </c>
      <c r="G66" s="17">
        <v>1969.76</v>
      </c>
      <c r="H66" s="11">
        <f t="shared" si="0"/>
        <v>664594</v>
      </c>
      <c r="I66" s="11">
        <v>544227</v>
      </c>
      <c r="J66" s="11">
        <v>120367</v>
      </c>
      <c r="K66" s="12">
        <f t="shared" si="1"/>
        <v>0.18111358212683232</v>
      </c>
      <c r="L66" s="11">
        <v>388493</v>
      </c>
      <c r="M66" s="11">
        <v>155734</v>
      </c>
      <c r="N66" s="12">
        <f t="shared" si="2"/>
        <v>0.71384367185016551</v>
      </c>
      <c r="O66">
        <f t="shared" si="3"/>
        <v>8</v>
      </c>
      <c r="P66" s="11">
        <v>1300162</v>
      </c>
      <c r="Q66" s="11">
        <v>910391</v>
      </c>
      <c r="R66" s="11">
        <v>389771</v>
      </c>
      <c r="S66" s="12">
        <f t="shared" si="4"/>
        <v>0.70021351185467662</v>
      </c>
      <c r="T66">
        <f t="shared" si="5"/>
        <v>17</v>
      </c>
      <c r="V66" s="15">
        <v>43.5</v>
      </c>
      <c r="W66" s="20">
        <f t="shared" si="6"/>
        <v>74</v>
      </c>
      <c r="X66" s="12">
        <f t="shared" si="7"/>
        <v>0.16725499078123887</v>
      </c>
      <c r="Y66" s="20">
        <f t="shared" si="8"/>
        <v>73</v>
      </c>
      <c r="Z66" s="11">
        <v>70852</v>
      </c>
      <c r="AA66" s="11">
        <v>72847</v>
      </c>
      <c r="AB66" s="11">
        <v>76917</v>
      </c>
      <c r="AC66" s="11">
        <v>79570</v>
      </c>
      <c r="AD66" s="11">
        <v>74105</v>
      </c>
      <c r="AE66" s="11">
        <v>74695</v>
      </c>
      <c r="AF66" s="11">
        <v>71999</v>
      </c>
      <c r="AG66" s="11">
        <v>78802</v>
      </c>
      <c r="AH66" s="11">
        <v>86774</v>
      </c>
      <c r="AI66" s="11">
        <v>95732</v>
      </c>
      <c r="AJ66" s="11">
        <v>92394</v>
      </c>
      <c r="AK66" s="11">
        <v>81829</v>
      </c>
      <c r="AL66" s="11">
        <v>78463</v>
      </c>
      <c r="AM66" s="11">
        <v>70465</v>
      </c>
      <c r="AN66" s="11">
        <v>59962</v>
      </c>
      <c r="AO66" s="11">
        <v>54879</v>
      </c>
      <c r="AP66" s="11">
        <v>50644</v>
      </c>
      <c r="AQ66" s="11">
        <v>49205</v>
      </c>
    </row>
    <row r="67" spans="4:43" x14ac:dyDescent="0.25">
      <c r="D67" t="s">
        <v>59</v>
      </c>
      <c r="E67" t="s">
        <v>97</v>
      </c>
      <c r="F67" s="11">
        <v>1526006</v>
      </c>
      <c r="G67" s="17">
        <v>134.1</v>
      </c>
      <c r="H67" s="11">
        <f t="shared" si="0"/>
        <v>670171</v>
      </c>
      <c r="I67" s="11">
        <v>599736</v>
      </c>
      <c r="J67" s="11">
        <v>70435</v>
      </c>
      <c r="K67" s="12">
        <f t="shared" si="1"/>
        <v>0.10510004163116578</v>
      </c>
      <c r="L67" s="11">
        <v>324536</v>
      </c>
      <c r="M67" s="11">
        <v>275200</v>
      </c>
      <c r="N67" s="12">
        <f t="shared" si="2"/>
        <v>0.54113143116304507</v>
      </c>
      <c r="O67">
        <f t="shared" si="3"/>
        <v>63</v>
      </c>
      <c r="P67" s="11">
        <v>1468623</v>
      </c>
      <c r="Q67" s="11">
        <v>839307</v>
      </c>
      <c r="R67" s="11">
        <v>629316</v>
      </c>
      <c r="S67" s="12">
        <f t="shared" si="4"/>
        <v>0.57149247969015871</v>
      </c>
      <c r="T67">
        <f t="shared" si="5"/>
        <v>61</v>
      </c>
      <c r="V67" s="15">
        <v>33.5</v>
      </c>
      <c r="W67" s="20">
        <f t="shared" si="6"/>
        <v>14</v>
      </c>
      <c r="X67" s="12">
        <f t="shared" si="7"/>
        <v>0.25739020685370828</v>
      </c>
      <c r="Y67" s="20">
        <f t="shared" si="8"/>
        <v>4</v>
      </c>
      <c r="Z67" s="11">
        <v>101053</v>
      </c>
      <c r="AA67" s="11">
        <v>90827</v>
      </c>
      <c r="AB67" s="11">
        <v>90640</v>
      </c>
      <c r="AC67" s="11">
        <v>118297</v>
      </c>
      <c r="AD67" s="11">
        <v>146717</v>
      </c>
      <c r="AE67" s="11">
        <v>135610</v>
      </c>
      <c r="AF67" s="11">
        <v>110452</v>
      </c>
      <c r="AG67" s="11">
        <v>94007</v>
      </c>
      <c r="AH67" s="11">
        <v>94316</v>
      </c>
      <c r="AI67" s="11">
        <v>98086</v>
      </c>
      <c r="AJ67" s="11">
        <v>99884</v>
      </c>
      <c r="AK67" s="11">
        <v>87697</v>
      </c>
      <c r="AL67" s="11">
        <v>73111</v>
      </c>
      <c r="AM67" s="11">
        <v>53191</v>
      </c>
      <c r="AN67" s="11">
        <v>41573</v>
      </c>
      <c r="AO67" s="11">
        <v>34667</v>
      </c>
      <c r="AP67" s="11">
        <v>27767</v>
      </c>
      <c r="AQ67" s="11">
        <v>28111</v>
      </c>
    </row>
    <row r="68" spans="4:43" x14ac:dyDescent="0.25">
      <c r="D68" t="s">
        <v>73</v>
      </c>
      <c r="E68" t="s">
        <v>104</v>
      </c>
      <c r="F68" s="11">
        <v>795225</v>
      </c>
      <c r="G68" s="17">
        <v>1669.51</v>
      </c>
      <c r="H68" s="11">
        <f t="shared" si="0"/>
        <v>325375</v>
      </c>
      <c r="I68" s="11">
        <v>299918</v>
      </c>
      <c r="J68" s="11">
        <v>25457</v>
      </c>
      <c r="K68" s="12">
        <f t="shared" si="1"/>
        <v>7.8238955051863235E-2</v>
      </c>
      <c r="L68" s="11">
        <v>189080</v>
      </c>
      <c r="M68" s="11">
        <v>110838</v>
      </c>
      <c r="N68" s="12">
        <f t="shared" si="2"/>
        <v>0.63043898665635278</v>
      </c>
      <c r="O68">
        <f t="shared" si="3"/>
        <v>34</v>
      </c>
      <c r="P68" s="11">
        <v>777280</v>
      </c>
      <c r="Q68" s="11">
        <v>504224</v>
      </c>
      <c r="R68" s="11">
        <v>273056</v>
      </c>
      <c r="S68" s="12">
        <f t="shared" si="4"/>
        <v>0.6487031700288185</v>
      </c>
      <c r="T68">
        <f t="shared" si="5"/>
        <v>35</v>
      </c>
      <c r="V68" s="15">
        <v>35.9</v>
      </c>
      <c r="W68" s="20">
        <f t="shared" si="6"/>
        <v>34</v>
      </c>
      <c r="X68" s="12">
        <f t="shared" si="7"/>
        <v>0.21157911282970229</v>
      </c>
      <c r="Y68" s="20">
        <f t="shared" si="8"/>
        <v>39</v>
      </c>
      <c r="Z68" s="11">
        <v>55663</v>
      </c>
      <c r="AA68" s="11">
        <v>53579</v>
      </c>
      <c r="AB68" s="11">
        <v>54838</v>
      </c>
      <c r="AC68" s="11">
        <v>56289</v>
      </c>
      <c r="AD68" s="11">
        <v>56203</v>
      </c>
      <c r="AE68" s="11">
        <v>58327</v>
      </c>
      <c r="AF68" s="11">
        <v>53723</v>
      </c>
      <c r="AG68" s="11">
        <v>52825</v>
      </c>
      <c r="AH68" s="11">
        <v>55602</v>
      </c>
      <c r="AI68" s="11">
        <v>59711</v>
      </c>
      <c r="AJ68" s="11">
        <v>59232</v>
      </c>
      <c r="AK68" s="11">
        <v>50100</v>
      </c>
      <c r="AL68" s="11">
        <v>41348</v>
      </c>
      <c r="AM68" s="11">
        <v>28956</v>
      </c>
      <c r="AN68" s="11">
        <v>19951</v>
      </c>
      <c r="AO68" s="11">
        <v>15812</v>
      </c>
      <c r="AP68" s="11">
        <v>11885</v>
      </c>
      <c r="AQ68" s="11">
        <v>11181</v>
      </c>
    </row>
    <row r="69" spans="4:43" x14ac:dyDescent="0.25">
      <c r="D69" t="s">
        <v>1</v>
      </c>
      <c r="E69" t="s">
        <v>105</v>
      </c>
      <c r="F69" s="11">
        <v>980263</v>
      </c>
      <c r="G69" s="17">
        <v>9187.0400000000009</v>
      </c>
      <c r="H69" s="11">
        <f t="shared" si="0"/>
        <v>440909</v>
      </c>
      <c r="I69" s="11">
        <v>388660</v>
      </c>
      <c r="J69" s="11">
        <v>52249</v>
      </c>
      <c r="K69" s="12">
        <f t="shared" si="1"/>
        <v>0.11850291103152805</v>
      </c>
      <c r="L69" s="11">
        <v>248970</v>
      </c>
      <c r="M69" s="11">
        <v>139690</v>
      </c>
      <c r="N69" s="12">
        <f t="shared" si="2"/>
        <v>0.64058560181135182</v>
      </c>
      <c r="O69">
        <f t="shared" si="3"/>
        <v>32</v>
      </c>
      <c r="P69" s="11">
        <v>956124</v>
      </c>
      <c r="Q69" s="11">
        <v>626948</v>
      </c>
      <c r="R69" s="11">
        <v>329176</v>
      </c>
      <c r="S69" s="12">
        <f t="shared" si="4"/>
        <v>0.6557182959532446</v>
      </c>
      <c r="T69">
        <f t="shared" si="5"/>
        <v>34</v>
      </c>
      <c r="V69" s="15">
        <v>37.700000000000003</v>
      </c>
      <c r="W69" s="20">
        <f t="shared" si="6"/>
        <v>49</v>
      </c>
      <c r="X69" s="12">
        <f t="shared" si="7"/>
        <v>0.20557034183683359</v>
      </c>
      <c r="Y69" s="20">
        <f t="shared" si="8"/>
        <v>46</v>
      </c>
      <c r="Z69" s="11">
        <v>62521</v>
      </c>
      <c r="AA69" s="11">
        <v>61773</v>
      </c>
      <c r="AB69" s="11">
        <v>62129</v>
      </c>
      <c r="AC69" s="11">
        <v>71344</v>
      </c>
      <c r="AD69" s="11">
        <v>75340</v>
      </c>
      <c r="AE69" s="11">
        <v>66182</v>
      </c>
      <c r="AF69" s="11">
        <v>59991</v>
      </c>
      <c r="AG69" s="11">
        <v>58486</v>
      </c>
      <c r="AH69" s="11">
        <v>57309</v>
      </c>
      <c r="AI69" s="11">
        <v>64515</v>
      </c>
      <c r="AJ69" s="11">
        <v>67013</v>
      </c>
      <c r="AK69" s="11">
        <v>63918</v>
      </c>
      <c r="AL69" s="11">
        <v>58449</v>
      </c>
      <c r="AM69" s="11">
        <v>46414</v>
      </c>
      <c r="AN69" s="11">
        <v>35378</v>
      </c>
      <c r="AO69" s="11">
        <v>28028</v>
      </c>
      <c r="AP69" s="11">
        <v>21578</v>
      </c>
      <c r="AQ69" s="11">
        <v>19895</v>
      </c>
    </row>
    <row r="70" spans="4:43" x14ac:dyDescent="0.25">
      <c r="D70" t="s">
        <v>23</v>
      </c>
      <c r="E70" t="s">
        <v>145</v>
      </c>
      <c r="F70" s="11">
        <v>916542</v>
      </c>
      <c r="G70" s="17">
        <v>273.8</v>
      </c>
      <c r="H70" s="11">
        <f t="shared" si="0"/>
        <v>503634</v>
      </c>
      <c r="I70" s="11">
        <v>415876</v>
      </c>
      <c r="J70" s="11">
        <v>87758</v>
      </c>
      <c r="K70" s="12">
        <f t="shared" si="1"/>
        <v>0.17424955423978525</v>
      </c>
      <c r="L70" s="11">
        <v>280458</v>
      </c>
      <c r="M70" s="11">
        <v>135418</v>
      </c>
      <c r="N70" s="12">
        <f t="shared" si="2"/>
        <v>0.67437890140330292</v>
      </c>
      <c r="O70">
        <f t="shared" si="3"/>
        <v>15</v>
      </c>
      <c r="P70" s="11">
        <v>896864</v>
      </c>
      <c r="Q70" s="11">
        <v>610268</v>
      </c>
      <c r="R70" s="11">
        <v>286596</v>
      </c>
      <c r="S70" s="12">
        <f t="shared" si="4"/>
        <v>0.68044653369964681</v>
      </c>
      <c r="T70">
        <f t="shared" si="5"/>
        <v>24</v>
      </c>
      <c r="V70" s="15">
        <v>46.3</v>
      </c>
      <c r="W70" s="20">
        <f t="shared" si="6"/>
        <v>75</v>
      </c>
      <c r="X70" s="12">
        <f t="shared" si="7"/>
        <v>0.15981482572538958</v>
      </c>
      <c r="Y70" s="20">
        <f t="shared" si="8"/>
        <v>75</v>
      </c>
      <c r="Z70" s="11">
        <v>42349</v>
      </c>
      <c r="AA70" s="11">
        <v>43079</v>
      </c>
      <c r="AB70" s="11">
        <v>46769</v>
      </c>
      <c r="AC70" s="11">
        <v>50416</v>
      </c>
      <c r="AD70" s="11">
        <v>47098</v>
      </c>
      <c r="AE70" s="11">
        <v>51142</v>
      </c>
      <c r="AF70" s="11">
        <v>48237</v>
      </c>
      <c r="AG70" s="11">
        <v>51997</v>
      </c>
      <c r="AH70" s="11">
        <v>59366</v>
      </c>
      <c r="AI70" s="11">
        <v>72618</v>
      </c>
      <c r="AJ70" s="11">
        <v>74973</v>
      </c>
      <c r="AK70" s="11">
        <v>68714</v>
      </c>
      <c r="AL70" s="11">
        <v>65685</v>
      </c>
      <c r="AM70" s="11">
        <v>52994</v>
      </c>
      <c r="AN70" s="11">
        <v>42300</v>
      </c>
      <c r="AO70" s="11">
        <v>36090</v>
      </c>
      <c r="AP70" s="11">
        <v>30880</v>
      </c>
      <c r="AQ70" s="11">
        <v>31835</v>
      </c>
    </row>
    <row r="71" spans="4:43" x14ac:dyDescent="0.25">
      <c r="D71" t="s">
        <v>32</v>
      </c>
      <c r="E71" t="s">
        <v>71</v>
      </c>
      <c r="F71" s="11">
        <v>863420</v>
      </c>
      <c r="G71" s="17">
        <v>482.69</v>
      </c>
      <c r="H71" s="11">
        <f t="shared" si="0"/>
        <v>328182</v>
      </c>
      <c r="I71" s="11">
        <v>304042</v>
      </c>
      <c r="J71" s="11">
        <v>24140</v>
      </c>
      <c r="K71" s="12">
        <f t="shared" si="1"/>
        <v>7.3556745951941296E-2</v>
      </c>
      <c r="L71" s="11">
        <v>190993</v>
      </c>
      <c r="M71" s="11">
        <v>113049</v>
      </c>
      <c r="N71" s="12">
        <f t="shared" si="2"/>
        <v>0.62817965938916331</v>
      </c>
      <c r="O71">
        <f t="shared" si="3"/>
        <v>36</v>
      </c>
      <c r="P71" s="11">
        <v>844092</v>
      </c>
      <c r="Q71" s="11">
        <v>546683</v>
      </c>
      <c r="R71" s="11">
        <v>297409</v>
      </c>
      <c r="S71" s="12">
        <f t="shared" si="4"/>
        <v>0.64765807518611718</v>
      </c>
      <c r="T71">
        <f t="shared" si="5"/>
        <v>37</v>
      </c>
      <c r="V71" s="15">
        <v>34.9</v>
      </c>
      <c r="W71" s="20">
        <f t="shared" si="6"/>
        <v>29</v>
      </c>
      <c r="X71" s="12">
        <f t="shared" si="7"/>
        <v>0.22744898195547938</v>
      </c>
      <c r="Y71" s="20">
        <f t="shared" si="8"/>
        <v>21</v>
      </c>
      <c r="Z71" s="11">
        <v>58564</v>
      </c>
      <c r="AA71" s="11">
        <v>54482</v>
      </c>
      <c r="AB71" s="11">
        <v>55923</v>
      </c>
      <c r="AC71" s="11">
        <v>67439</v>
      </c>
      <c r="AD71" s="11">
        <v>70644</v>
      </c>
      <c r="AE71" s="11">
        <v>64682</v>
      </c>
      <c r="AF71" s="11">
        <v>61058</v>
      </c>
      <c r="AG71" s="11">
        <v>60695</v>
      </c>
      <c r="AH71" s="11">
        <v>63237</v>
      </c>
      <c r="AI71" s="11">
        <v>66200</v>
      </c>
      <c r="AJ71" s="11">
        <v>61853</v>
      </c>
      <c r="AK71" s="11">
        <v>53261</v>
      </c>
      <c r="AL71" s="11">
        <v>43869</v>
      </c>
      <c r="AM71" s="11">
        <v>29761</v>
      </c>
      <c r="AN71" s="11">
        <v>20339</v>
      </c>
      <c r="AO71" s="11">
        <v>14175</v>
      </c>
      <c r="AP71" s="11">
        <v>8950</v>
      </c>
      <c r="AQ71" s="11">
        <v>8288</v>
      </c>
    </row>
    <row r="72" spans="4:43" x14ac:dyDescent="0.25">
      <c r="D72" t="s">
        <v>49</v>
      </c>
      <c r="E72" t="s">
        <v>43</v>
      </c>
      <c r="F72" s="11">
        <v>2230722</v>
      </c>
      <c r="G72" s="17">
        <v>108.53</v>
      </c>
      <c r="H72" s="11">
        <f t="shared" si="0"/>
        <v>835127</v>
      </c>
      <c r="I72" s="11">
        <v>780117</v>
      </c>
      <c r="J72" s="11">
        <v>55010</v>
      </c>
      <c r="K72" s="12">
        <f t="shared" si="1"/>
        <v>6.5870220936456378E-2</v>
      </c>
      <c r="L72" s="11">
        <v>335454</v>
      </c>
      <c r="M72" s="11">
        <v>444663</v>
      </c>
      <c r="N72" s="12">
        <f t="shared" si="2"/>
        <v>0.43000473005972178</v>
      </c>
      <c r="O72">
        <f t="shared" si="3"/>
        <v>71</v>
      </c>
      <c r="P72" s="11">
        <v>2202722</v>
      </c>
      <c r="Q72" s="11">
        <v>989848</v>
      </c>
      <c r="R72" s="11">
        <v>1212874</v>
      </c>
      <c r="S72" s="12">
        <f t="shared" si="4"/>
        <v>0.44937490977072914</v>
      </c>
      <c r="T72">
        <f t="shared" si="5"/>
        <v>71</v>
      </c>
      <c r="V72" s="15">
        <v>37.200000000000003</v>
      </c>
      <c r="W72" s="20">
        <f t="shared" si="6"/>
        <v>45</v>
      </c>
      <c r="X72" s="12">
        <f t="shared" si="7"/>
        <v>0.23445548122984397</v>
      </c>
      <c r="Y72" s="20">
        <f t="shared" si="8"/>
        <v>16</v>
      </c>
      <c r="Z72" s="11">
        <v>132464</v>
      </c>
      <c r="AA72" s="11">
        <v>123766</v>
      </c>
      <c r="AB72" s="11">
        <v>123406</v>
      </c>
      <c r="AC72" s="11">
        <v>139096</v>
      </c>
      <c r="AD72" s="11">
        <v>160875</v>
      </c>
      <c r="AE72" s="11">
        <v>184917</v>
      </c>
      <c r="AF72" s="11">
        <v>177213</v>
      </c>
      <c r="AG72" s="11">
        <v>164355</v>
      </c>
      <c r="AH72" s="11">
        <v>161924</v>
      </c>
      <c r="AI72" s="11">
        <v>163851</v>
      </c>
      <c r="AJ72" s="11">
        <v>159033</v>
      </c>
      <c r="AK72" s="11">
        <v>137184</v>
      </c>
      <c r="AL72" s="11">
        <v>116492</v>
      </c>
      <c r="AM72" s="11">
        <v>83917</v>
      </c>
      <c r="AN72" s="11">
        <v>66707</v>
      </c>
      <c r="AO72" s="11">
        <v>51227</v>
      </c>
      <c r="AP72" s="11">
        <v>42120</v>
      </c>
      <c r="AQ72" s="11">
        <v>42175</v>
      </c>
    </row>
    <row r="73" spans="4:43" x14ac:dyDescent="0.25">
      <c r="D73" t="s">
        <v>8</v>
      </c>
      <c r="E73" t="s">
        <v>150</v>
      </c>
      <c r="F73" s="11">
        <v>2189641</v>
      </c>
      <c r="G73" s="17">
        <v>7206.48</v>
      </c>
      <c r="H73" s="11">
        <f t="shared" si="0"/>
        <v>800707</v>
      </c>
      <c r="I73" s="11">
        <v>686260</v>
      </c>
      <c r="J73" s="11">
        <v>114447</v>
      </c>
      <c r="K73" s="12">
        <f t="shared" si="1"/>
        <v>0.14293243346192802</v>
      </c>
      <c r="L73" s="11">
        <v>462212</v>
      </c>
      <c r="M73" s="11">
        <v>224048</v>
      </c>
      <c r="N73" s="12">
        <f t="shared" si="2"/>
        <v>0.67352315448955202</v>
      </c>
      <c r="O73">
        <f t="shared" si="3"/>
        <v>16</v>
      </c>
      <c r="P73" s="11">
        <v>2153812</v>
      </c>
      <c r="Q73" s="11">
        <v>1432801</v>
      </c>
      <c r="R73" s="11">
        <v>721011</v>
      </c>
      <c r="S73" s="12">
        <f t="shared" si="4"/>
        <v>0.66523958451341159</v>
      </c>
      <c r="T73">
        <f t="shared" si="5"/>
        <v>30</v>
      </c>
      <c r="V73" s="15">
        <v>33.700000000000003</v>
      </c>
      <c r="W73" s="20">
        <f t="shared" si="6"/>
        <v>16</v>
      </c>
      <c r="X73" s="12">
        <f t="shared" si="7"/>
        <v>0.19957655158996385</v>
      </c>
      <c r="Y73" s="20">
        <f t="shared" si="8"/>
        <v>52</v>
      </c>
      <c r="Z73" s="11">
        <v>162438</v>
      </c>
      <c r="AA73" s="11">
        <v>167065</v>
      </c>
      <c r="AB73" s="11">
        <v>177644</v>
      </c>
      <c r="AC73" s="11">
        <v>187125</v>
      </c>
      <c r="AD73" s="11">
        <v>154572</v>
      </c>
      <c r="AE73" s="11">
        <v>143992</v>
      </c>
      <c r="AF73" s="11">
        <v>138437</v>
      </c>
      <c r="AG73" s="11">
        <v>143926</v>
      </c>
      <c r="AH73" s="11">
        <v>149379</v>
      </c>
      <c r="AI73" s="11">
        <v>152722</v>
      </c>
      <c r="AJ73" s="11">
        <v>140016</v>
      </c>
      <c r="AK73" s="11">
        <v>114765</v>
      </c>
      <c r="AL73" s="11">
        <v>98974</v>
      </c>
      <c r="AM73" s="11">
        <v>78495</v>
      </c>
      <c r="AN73" s="11">
        <v>62103</v>
      </c>
      <c r="AO73" s="11">
        <v>49003</v>
      </c>
      <c r="AP73" s="11">
        <v>36793</v>
      </c>
      <c r="AQ73" s="11">
        <v>32192</v>
      </c>
    </row>
    <row r="74" spans="4:43" x14ac:dyDescent="0.25">
      <c r="D74" t="s">
        <v>9</v>
      </c>
      <c r="E74" t="s">
        <v>151</v>
      </c>
      <c r="F74" s="11">
        <v>1418788</v>
      </c>
      <c r="G74" s="17">
        <v>964.64</v>
      </c>
      <c r="H74" s="11">
        <f t="shared" si="0"/>
        <v>555932</v>
      </c>
      <c r="I74" s="11">
        <v>513945</v>
      </c>
      <c r="J74" s="11">
        <v>41987</v>
      </c>
      <c r="K74" s="12">
        <f t="shared" si="1"/>
        <v>7.5525423972716083E-2</v>
      </c>
      <c r="L74" s="11">
        <v>295482</v>
      </c>
      <c r="M74" s="11">
        <v>218463</v>
      </c>
      <c r="N74" s="12">
        <f t="shared" si="2"/>
        <v>0.57492922394419632</v>
      </c>
      <c r="O74">
        <f t="shared" si="3"/>
        <v>54</v>
      </c>
      <c r="P74" s="11">
        <v>1395001</v>
      </c>
      <c r="Q74" s="11">
        <v>810535</v>
      </c>
      <c r="R74" s="11">
        <v>584466</v>
      </c>
      <c r="S74" s="12">
        <f t="shared" si="4"/>
        <v>0.58102825732741414</v>
      </c>
      <c r="T74">
        <f t="shared" si="5"/>
        <v>58</v>
      </c>
      <c r="V74" s="15">
        <v>34.799999999999997</v>
      </c>
      <c r="W74" s="20">
        <f t="shared" si="6"/>
        <v>27</v>
      </c>
      <c r="X74" s="12">
        <f t="shared" si="7"/>
        <v>0.21747717065551725</v>
      </c>
      <c r="Y74" s="20">
        <f t="shared" si="8"/>
        <v>30</v>
      </c>
      <c r="Z74" s="11">
        <v>101063</v>
      </c>
      <c r="AA74" s="11">
        <v>98112</v>
      </c>
      <c r="AB74" s="11">
        <v>99820</v>
      </c>
      <c r="AC74" s="11">
        <v>105680</v>
      </c>
      <c r="AD74" s="11">
        <v>101908</v>
      </c>
      <c r="AE74" s="11">
        <v>107922</v>
      </c>
      <c r="AF74" s="11">
        <v>98724</v>
      </c>
      <c r="AG74" s="11">
        <v>95195</v>
      </c>
      <c r="AH74" s="11">
        <v>95640</v>
      </c>
      <c r="AI74" s="11">
        <v>102072</v>
      </c>
      <c r="AJ74" s="11">
        <v>98464</v>
      </c>
      <c r="AK74" s="11">
        <v>85332</v>
      </c>
      <c r="AL74" s="11">
        <v>70305</v>
      </c>
      <c r="AM74" s="11">
        <v>47404</v>
      </c>
      <c r="AN74" s="11">
        <v>35891</v>
      </c>
      <c r="AO74" s="11">
        <v>29328</v>
      </c>
      <c r="AP74" s="11">
        <v>22865</v>
      </c>
      <c r="AQ74" s="11">
        <v>23063</v>
      </c>
    </row>
    <row r="75" spans="4:43" x14ac:dyDescent="0.25">
      <c r="D75" t="s">
        <v>69</v>
      </c>
      <c r="E75" t="s">
        <v>152</v>
      </c>
      <c r="F75" s="11">
        <v>1029655</v>
      </c>
      <c r="G75" s="17">
        <v>742.28</v>
      </c>
      <c r="H75" s="11">
        <f t="shared" si="0"/>
        <v>364031</v>
      </c>
      <c r="I75" s="11">
        <v>342622</v>
      </c>
      <c r="J75" s="11">
        <v>21409</v>
      </c>
      <c r="K75" s="12">
        <f t="shared" si="1"/>
        <v>5.8810925443162805E-2</v>
      </c>
      <c r="L75" s="11">
        <v>230419</v>
      </c>
      <c r="M75" s="11">
        <v>112203</v>
      </c>
      <c r="N75" s="12">
        <f t="shared" si="2"/>
        <v>0.67251665100314628</v>
      </c>
      <c r="O75">
        <f t="shared" si="3"/>
        <v>17</v>
      </c>
      <c r="P75" s="11">
        <v>1015649</v>
      </c>
      <c r="Q75" s="11">
        <v>720230</v>
      </c>
      <c r="R75" s="11">
        <v>295419</v>
      </c>
      <c r="S75" s="12">
        <f t="shared" si="4"/>
        <v>0.70913278110843414</v>
      </c>
      <c r="T75">
        <f t="shared" si="5"/>
        <v>12</v>
      </c>
      <c r="V75" s="15">
        <v>30.8</v>
      </c>
      <c r="W75" s="20">
        <f t="shared" si="6"/>
        <v>4</v>
      </c>
      <c r="X75" s="12">
        <f t="shared" si="7"/>
        <v>0.24971956626248598</v>
      </c>
      <c r="Y75" s="20">
        <f t="shared" si="8"/>
        <v>6</v>
      </c>
      <c r="Z75" s="11">
        <v>90106</v>
      </c>
      <c r="AA75" s="11">
        <v>85529</v>
      </c>
      <c r="AB75" s="11">
        <v>78783</v>
      </c>
      <c r="AC75" s="11">
        <v>74773</v>
      </c>
      <c r="AD75" s="11">
        <v>79904</v>
      </c>
      <c r="AE75" s="11">
        <v>90884</v>
      </c>
      <c r="AF75" s="11">
        <v>86337</v>
      </c>
      <c r="AG75" s="11">
        <v>72039</v>
      </c>
      <c r="AH75" s="11">
        <v>62959</v>
      </c>
      <c r="AI75" s="11">
        <v>62450</v>
      </c>
      <c r="AJ75" s="11">
        <v>60992</v>
      </c>
      <c r="AK75" s="11">
        <v>53920</v>
      </c>
      <c r="AL75" s="11">
        <v>41612</v>
      </c>
      <c r="AM75" s="11">
        <v>29015</v>
      </c>
      <c r="AN75" s="11">
        <v>20480</v>
      </c>
      <c r="AO75" s="11">
        <v>15626</v>
      </c>
      <c r="AP75" s="11">
        <v>12525</v>
      </c>
      <c r="AQ75" s="11">
        <v>11721</v>
      </c>
    </row>
    <row r="76" spans="4:43" x14ac:dyDescent="0.25">
      <c r="D76" t="s">
        <v>10</v>
      </c>
      <c r="E76" t="s">
        <v>150</v>
      </c>
      <c r="F76" s="11">
        <v>2035210</v>
      </c>
      <c r="G76" s="17">
        <v>20056.939999999999</v>
      </c>
      <c r="H76" s="11">
        <f t="shared" si="0"/>
        <v>699637</v>
      </c>
      <c r="I76" s="11">
        <v>611618</v>
      </c>
      <c r="J76" s="11">
        <v>88019</v>
      </c>
      <c r="K76" s="12">
        <f t="shared" si="1"/>
        <v>0.12580666831514056</v>
      </c>
      <c r="L76" s="11">
        <v>383573</v>
      </c>
      <c r="M76" s="11">
        <v>228045</v>
      </c>
      <c r="N76" s="12">
        <f t="shared" si="2"/>
        <v>0.6271447210513752</v>
      </c>
      <c r="O76">
        <f t="shared" si="3"/>
        <v>37</v>
      </c>
      <c r="P76" s="11">
        <v>1995156</v>
      </c>
      <c r="Q76" s="11">
        <v>1248252</v>
      </c>
      <c r="R76" s="11">
        <v>746904</v>
      </c>
      <c r="S76" s="12">
        <f t="shared" si="4"/>
        <v>0.62564130323643863</v>
      </c>
      <c r="T76">
        <f t="shared" si="5"/>
        <v>47</v>
      </c>
      <c r="V76" s="15">
        <v>31.7</v>
      </c>
      <c r="W76" s="20">
        <f t="shared" si="6"/>
        <v>6</v>
      </c>
      <c r="X76" s="12">
        <f t="shared" si="7"/>
        <v>0.21717611450415436</v>
      </c>
      <c r="Y76" s="20">
        <f t="shared" si="8"/>
        <v>31</v>
      </c>
      <c r="Z76" s="11">
        <v>158790</v>
      </c>
      <c r="AA76" s="11">
        <v>157368</v>
      </c>
      <c r="AB76" s="11">
        <v>168792</v>
      </c>
      <c r="AC76" s="11">
        <v>179627</v>
      </c>
      <c r="AD76" s="11">
        <v>159908</v>
      </c>
      <c r="AE76" s="11">
        <v>146477</v>
      </c>
      <c r="AF76" s="11">
        <v>135614</v>
      </c>
      <c r="AG76" s="11">
        <v>135711</v>
      </c>
      <c r="AH76" s="11">
        <v>137238</v>
      </c>
      <c r="AI76" s="11">
        <v>142691</v>
      </c>
      <c r="AJ76" s="11">
        <v>134603</v>
      </c>
      <c r="AK76" s="11">
        <v>110620</v>
      </c>
      <c r="AL76" s="11">
        <v>86423</v>
      </c>
      <c r="AM76" s="11">
        <v>60089</v>
      </c>
      <c r="AN76" s="11">
        <v>43406</v>
      </c>
      <c r="AO76" s="11">
        <v>33065</v>
      </c>
      <c r="AP76" s="11">
        <v>23914</v>
      </c>
      <c r="AQ76" s="11">
        <v>20874</v>
      </c>
    </row>
    <row r="77" spans="4:43" x14ac:dyDescent="0.25">
      <c r="D77" t="s">
        <v>11</v>
      </c>
      <c r="E77" t="s">
        <v>101</v>
      </c>
      <c r="F77" s="11">
        <v>3095313</v>
      </c>
      <c r="G77" s="17">
        <v>4206.63</v>
      </c>
      <c r="H77" s="11">
        <f t="shared" si="0"/>
        <v>1164786</v>
      </c>
      <c r="I77" s="11">
        <v>1086865</v>
      </c>
      <c r="J77" s="11">
        <v>77921</v>
      </c>
      <c r="K77" s="12">
        <f t="shared" si="1"/>
        <v>6.6897266965777399E-2</v>
      </c>
      <c r="L77" s="11">
        <v>591025</v>
      </c>
      <c r="M77" s="11">
        <v>495840</v>
      </c>
      <c r="N77" s="12">
        <f t="shared" si="2"/>
        <v>0.54378878701586675</v>
      </c>
      <c r="O77">
        <f t="shared" si="3"/>
        <v>62</v>
      </c>
      <c r="P77" s="11">
        <v>2993347</v>
      </c>
      <c r="Q77" s="11">
        <v>1646225</v>
      </c>
      <c r="R77" s="11">
        <v>1347122</v>
      </c>
      <c r="S77" s="12">
        <f t="shared" si="4"/>
        <v>0.54996129750409828</v>
      </c>
      <c r="T77">
        <f t="shared" si="5"/>
        <v>66</v>
      </c>
      <c r="V77" s="15">
        <v>34.6</v>
      </c>
      <c r="W77" s="20">
        <f t="shared" si="6"/>
        <v>24</v>
      </c>
      <c r="X77" s="12">
        <f t="shared" si="7"/>
        <v>0.23961130909862752</v>
      </c>
      <c r="Y77" s="20">
        <f t="shared" si="8"/>
        <v>10</v>
      </c>
      <c r="Z77" s="11">
        <v>203423</v>
      </c>
      <c r="AA77" s="11">
        <v>194029</v>
      </c>
      <c r="AB77" s="11">
        <v>198716</v>
      </c>
      <c r="AC77" s="11">
        <v>225095</v>
      </c>
      <c r="AD77" s="11">
        <v>270750</v>
      </c>
      <c r="AE77" s="11">
        <v>250737</v>
      </c>
      <c r="AF77" s="11">
        <v>220185</v>
      </c>
      <c r="AG77" s="11">
        <v>211012</v>
      </c>
      <c r="AH77" s="11">
        <v>209551</v>
      </c>
      <c r="AI77" s="11">
        <v>219795</v>
      </c>
      <c r="AJ77" s="11">
        <v>210979</v>
      </c>
      <c r="AK77" s="11">
        <v>180305</v>
      </c>
      <c r="AL77" s="11">
        <v>149311</v>
      </c>
      <c r="AM77" s="11">
        <v>103241</v>
      </c>
      <c r="AN77" s="11">
        <v>77313</v>
      </c>
      <c r="AO77" s="11">
        <v>64347</v>
      </c>
      <c r="AP77" s="11">
        <v>52564</v>
      </c>
      <c r="AQ77" s="11">
        <v>53960</v>
      </c>
    </row>
    <row r="78" spans="4:43" x14ac:dyDescent="0.25">
      <c r="D78" t="s">
        <v>12</v>
      </c>
      <c r="E78" t="s">
        <v>102</v>
      </c>
      <c r="F78" s="11">
        <v>805235</v>
      </c>
      <c r="G78" s="17">
        <v>46.87</v>
      </c>
      <c r="H78" s="11">
        <f t="shared" si="0"/>
        <v>376942</v>
      </c>
      <c r="I78" s="11">
        <v>345811</v>
      </c>
      <c r="J78" s="11">
        <v>31131</v>
      </c>
      <c r="K78" s="12">
        <f t="shared" si="1"/>
        <v>8.2588302709700703E-2</v>
      </c>
      <c r="L78" s="11">
        <v>123646</v>
      </c>
      <c r="M78" s="11">
        <v>222165</v>
      </c>
      <c r="N78" s="12">
        <f t="shared" si="2"/>
        <v>0.3575536926240056</v>
      </c>
      <c r="O78">
        <f t="shared" si="3"/>
        <v>72</v>
      </c>
      <c r="P78" s="11">
        <v>780971</v>
      </c>
      <c r="Q78" s="11">
        <v>327985</v>
      </c>
      <c r="R78" s="11">
        <v>452986</v>
      </c>
      <c r="S78" s="12">
        <f t="shared" si="4"/>
        <v>0.41997077996494109</v>
      </c>
      <c r="T78">
        <f t="shared" si="5"/>
        <v>72</v>
      </c>
      <c r="V78" s="15">
        <v>38.5</v>
      </c>
      <c r="W78" s="20">
        <f t="shared" si="6"/>
        <v>53</v>
      </c>
      <c r="X78" s="12">
        <f t="shared" si="7"/>
        <v>0.28406365843511522</v>
      </c>
      <c r="Y78" s="20">
        <f t="shared" si="8"/>
        <v>2</v>
      </c>
      <c r="Z78" s="11">
        <v>35203</v>
      </c>
      <c r="AA78" s="11">
        <v>28462</v>
      </c>
      <c r="AB78" s="11">
        <v>26299</v>
      </c>
      <c r="AC78" s="11">
        <v>34606</v>
      </c>
      <c r="AD78" s="11">
        <v>60618</v>
      </c>
      <c r="AE78" s="11">
        <v>88156</v>
      </c>
      <c r="AF78" s="11">
        <v>79964</v>
      </c>
      <c r="AG78" s="11">
        <v>70813</v>
      </c>
      <c r="AH78" s="11">
        <v>62869</v>
      </c>
      <c r="AI78" s="11">
        <v>57577</v>
      </c>
      <c r="AJ78" s="11">
        <v>54230</v>
      </c>
      <c r="AK78" s="11">
        <v>51708</v>
      </c>
      <c r="AL78" s="11">
        <v>44888</v>
      </c>
      <c r="AM78" s="11">
        <v>29780</v>
      </c>
      <c r="AN78" s="11">
        <v>24542</v>
      </c>
      <c r="AO78" s="11">
        <v>20839</v>
      </c>
      <c r="AP78" s="11">
        <v>17190</v>
      </c>
      <c r="AQ78" s="11">
        <v>17491</v>
      </c>
    </row>
    <row r="79" spans="4:43" x14ac:dyDescent="0.25">
      <c r="D79" t="s">
        <v>13</v>
      </c>
      <c r="E79" t="s">
        <v>103</v>
      </c>
      <c r="F79" s="11">
        <v>1781642</v>
      </c>
      <c r="G79" s="17">
        <v>1290.0999999999999</v>
      </c>
      <c r="H79" s="11">
        <f t="shared" si="0"/>
        <v>631920</v>
      </c>
      <c r="I79" s="11">
        <v>604204</v>
      </c>
      <c r="J79" s="11">
        <v>27716</v>
      </c>
      <c r="K79" s="12">
        <f t="shared" si="1"/>
        <v>4.3859982276237497E-2</v>
      </c>
      <c r="L79" s="11">
        <v>348298</v>
      </c>
      <c r="M79" s="11">
        <v>255906</v>
      </c>
      <c r="N79" s="12">
        <f t="shared" si="2"/>
        <v>0.5764576202739472</v>
      </c>
      <c r="O79">
        <f t="shared" si="3"/>
        <v>53</v>
      </c>
      <c r="P79" s="11">
        <v>1751292</v>
      </c>
      <c r="Q79" s="11">
        <v>1036711</v>
      </c>
      <c r="R79" s="11">
        <v>714581</v>
      </c>
      <c r="S79" s="12">
        <f t="shared" si="4"/>
        <v>0.5919692432786765</v>
      </c>
      <c r="T79">
        <f t="shared" si="5"/>
        <v>52</v>
      </c>
      <c r="V79" s="15">
        <v>36.200000000000003</v>
      </c>
      <c r="W79" s="20">
        <f t="shared" si="6"/>
        <v>37</v>
      </c>
      <c r="X79" s="12">
        <f t="shared" si="7"/>
        <v>0.21479230956611933</v>
      </c>
      <c r="Y79" s="20">
        <f t="shared" si="8"/>
        <v>35</v>
      </c>
      <c r="Z79" s="11">
        <v>124464</v>
      </c>
      <c r="AA79" s="11">
        <v>121928</v>
      </c>
      <c r="AB79" s="11">
        <v>113570</v>
      </c>
      <c r="AC79" s="11">
        <v>114544</v>
      </c>
      <c r="AD79" s="11">
        <v>113117</v>
      </c>
      <c r="AE79" s="11">
        <v>133544</v>
      </c>
      <c r="AF79" s="11">
        <v>136022</v>
      </c>
      <c r="AG79" s="11">
        <v>140750</v>
      </c>
      <c r="AH79" s="11">
        <v>137619</v>
      </c>
      <c r="AI79" s="11">
        <v>138118</v>
      </c>
      <c r="AJ79" s="11">
        <v>125476</v>
      </c>
      <c r="AK79" s="11">
        <v>102413</v>
      </c>
      <c r="AL79" s="11">
        <v>83133</v>
      </c>
      <c r="AM79" s="11">
        <v>60577</v>
      </c>
      <c r="AN79" s="11">
        <v>45944</v>
      </c>
      <c r="AO79" s="11">
        <v>35666</v>
      </c>
      <c r="AP79" s="11">
        <v>27282</v>
      </c>
      <c r="AQ79" s="11">
        <v>27475</v>
      </c>
    </row>
    <row r="80" spans="4:43" x14ac:dyDescent="0.25">
      <c r="D80" t="s">
        <v>60</v>
      </c>
      <c r="E80" t="s">
        <v>95</v>
      </c>
      <c r="F80" s="11">
        <v>927644</v>
      </c>
      <c r="G80" s="17">
        <v>763.17</v>
      </c>
      <c r="H80" s="11">
        <f t="shared" ref="H80:H89" si="9">I80+J80</f>
        <v>398274</v>
      </c>
      <c r="I80" s="11">
        <v>350971</v>
      </c>
      <c r="J80" s="11">
        <v>47303</v>
      </c>
      <c r="K80" s="12">
        <f t="shared" ref="K80:K89" si="10">J80/H80</f>
        <v>0.11876999251771393</v>
      </c>
      <c r="L80" s="11">
        <v>212016</v>
      </c>
      <c r="M80" s="11">
        <v>138955</v>
      </c>
      <c r="N80" s="12">
        <f t="shared" ref="N80:N89" si="11">L80/I80</f>
        <v>0.60408409811636854</v>
      </c>
      <c r="O80">
        <f t="shared" ref="O80:O89" si="12">RANK(N80,N$15:N$89,0)</f>
        <v>46</v>
      </c>
      <c r="P80" s="11">
        <v>909315</v>
      </c>
      <c r="Q80" s="11">
        <v>557764</v>
      </c>
      <c r="R80" s="11">
        <v>351551</v>
      </c>
      <c r="S80" s="12">
        <f t="shared" ref="S80:S89" si="13">Q80/P80</f>
        <v>0.61338919956230786</v>
      </c>
      <c r="T80">
        <f t="shared" ref="T80:T89" si="14">RANK(S80,S$15:S$89,0)</f>
        <v>48</v>
      </c>
      <c r="V80" s="15">
        <v>34.6</v>
      </c>
      <c r="W80" s="20">
        <f t="shared" ref="W80:W89" si="15">RANK(V80,V$15:V$89,1)</f>
        <v>24</v>
      </c>
      <c r="X80" s="12">
        <f t="shared" ref="X80:X89" si="16">SUM(AD80:AF80)/F80</f>
        <v>0.21151217492917543</v>
      </c>
      <c r="Y80" s="20">
        <f t="shared" ref="Y80:Y89" si="17">RANK(X80,X$15:X$89,0)</f>
        <v>40</v>
      </c>
      <c r="Z80" s="11">
        <v>66659</v>
      </c>
      <c r="AA80" s="11">
        <v>65157</v>
      </c>
      <c r="AB80" s="11">
        <v>69093</v>
      </c>
      <c r="AC80" s="11">
        <v>71799</v>
      </c>
      <c r="AD80" s="11">
        <v>66450</v>
      </c>
      <c r="AE80" s="11">
        <v>67172</v>
      </c>
      <c r="AF80" s="11">
        <v>62586</v>
      </c>
      <c r="AG80" s="11">
        <v>62795</v>
      </c>
      <c r="AH80" s="11">
        <v>62166</v>
      </c>
      <c r="AI80" s="11">
        <v>66479</v>
      </c>
      <c r="AJ80" s="11">
        <v>66389</v>
      </c>
      <c r="AK80" s="11">
        <v>58827</v>
      </c>
      <c r="AL80" s="11">
        <v>46848</v>
      </c>
      <c r="AM80" s="11">
        <v>30652</v>
      </c>
      <c r="AN80" s="11">
        <v>21826</v>
      </c>
      <c r="AO80" s="11">
        <v>17135</v>
      </c>
      <c r="AP80" s="11">
        <v>13278</v>
      </c>
      <c r="AQ80" s="11">
        <v>12333</v>
      </c>
    </row>
    <row r="81" spans="4:44" x14ac:dyDescent="0.25">
      <c r="D81" t="s">
        <v>39</v>
      </c>
      <c r="E81" t="s">
        <v>153</v>
      </c>
      <c r="F81" s="11">
        <v>998954</v>
      </c>
      <c r="G81" s="17">
        <v>507.8</v>
      </c>
      <c r="H81" s="11">
        <f t="shared" si="9"/>
        <v>438032</v>
      </c>
      <c r="I81" s="11">
        <v>404765</v>
      </c>
      <c r="J81" s="11">
        <v>33267</v>
      </c>
      <c r="K81" s="12">
        <f t="shared" si="10"/>
        <v>7.5946506191328492E-2</v>
      </c>
      <c r="L81" s="11">
        <v>291937</v>
      </c>
      <c r="M81" s="11">
        <v>112828</v>
      </c>
      <c r="N81" s="12">
        <f t="shared" si="11"/>
        <v>0.72125060220127724</v>
      </c>
      <c r="O81">
        <f t="shared" si="12"/>
        <v>7</v>
      </c>
      <c r="P81" s="11">
        <v>979500</v>
      </c>
      <c r="Q81" s="11">
        <v>735572</v>
      </c>
      <c r="R81" s="11">
        <v>243928</v>
      </c>
      <c r="S81" s="12">
        <f t="shared" si="13"/>
        <v>0.75096681980602353</v>
      </c>
      <c r="T81">
        <f t="shared" si="14"/>
        <v>7</v>
      </c>
      <c r="V81" s="15">
        <v>39.9</v>
      </c>
      <c r="W81" s="20">
        <f t="shared" si="15"/>
        <v>63</v>
      </c>
      <c r="X81" s="12">
        <f t="shared" si="16"/>
        <v>0.18226164568138273</v>
      </c>
      <c r="Y81" s="20">
        <f t="shared" si="17"/>
        <v>63</v>
      </c>
      <c r="Z81" s="11">
        <v>58606</v>
      </c>
      <c r="AA81" s="11">
        <v>62946</v>
      </c>
      <c r="AB81" s="11">
        <v>67920</v>
      </c>
      <c r="AC81" s="11">
        <v>70954</v>
      </c>
      <c r="AD81" s="11">
        <v>60220</v>
      </c>
      <c r="AE81" s="11">
        <v>63786</v>
      </c>
      <c r="AF81" s="11">
        <v>58065</v>
      </c>
      <c r="AG81" s="11">
        <v>58640</v>
      </c>
      <c r="AH81" s="11">
        <v>64123</v>
      </c>
      <c r="AI81" s="11">
        <v>76494</v>
      </c>
      <c r="AJ81" s="11">
        <v>79105</v>
      </c>
      <c r="AK81" s="11">
        <v>70200</v>
      </c>
      <c r="AL81" s="11">
        <v>58402</v>
      </c>
      <c r="AM81" s="11">
        <v>42431</v>
      </c>
      <c r="AN81" s="11">
        <v>31812</v>
      </c>
      <c r="AO81" s="11">
        <v>27905</v>
      </c>
      <c r="AP81" s="11">
        <v>23749</v>
      </c>
      <c r="AQ81" s="11">
        <v>23596</v>
      </c>
    </row>
    <row r="82" spans="4:44" x14ac:dyDescent="0.25">
      <c r="D82" t="s">
        <v>50</v>
      </c>
      <c r="E82" t="s">
        <v>43</v>
      </c>
      <c r="F82" s="11">
        <v>1493350</v>
      </c>
      <c r="G82" s="17">
        <v>912.05</v>
      </c>
      <c r="H82" s="11">
        <f t="shared" si="9"/>
        <v>569985</v>
      </c>
      <c r="I82" s="11">
        <v>499922</v>
      </c>
      <c r="J82" s="11">
        <v>70063</v>
      </c>
      <c r="K82" s="12">
        <f t="shared" si="10"/>
        <v>0.12292077861698116</v>
      </c>
      <c r="L82" s="11">
        <v>393507</v>
      </c>
      <c r="M82" s="11">
        <v>106415</v>
      </c>
      <c r="N82" s="12">
        <f t="shared" si="11"/>
        <v>0.78713679333976105</v>
      </c>
      <c r="O82">
        <f t="shared" si="12"/>
        <v>2</v>
      </c>
      <c r="P82" s="11">
        <v>1463944</v>
      </c>
      <c r="Q82" s="11">
        <v>1192016</v>
      </c>
      <c r="R82" s="11">
        <v>271928</v>
      </c>
      <c r="S82" s="12">
        <f t="shared" si="13"/>
        <v>0.81424972539933227</v>
      </c>
      <c r="T82">
        <f t="shared" si="14"/>
        <v>2</v>
      </c>
      <c r="V82" s="15">
        <v>39.799999999999997</v>
      </c>
      <c r="W82" s="20">
        <f t="shared" si="15"/>
        <v>62</v>
      </c>
      <c r="X82" s="12">
        <f t="shared" si="16"/>
        <v>0.17213379314963004</v>
      </c>
      <c r="Y82" s="20">
        <f t="shared" si="17"/>
        <v>68</v>
      </c>
      <c r="Z82" s="11">
        <v>85984</v>
      </c>
      <c r="AA82" s="11">
        <v>97819</v>
      </c>
      <c r="AB82" s="11">
        <v>106367</v>
      </c>
      <c r="AC82" s="11">
        <v>106992</v>
      </c>
      <c r="AD82" s="11">
        <v>90371</v>
      </c>
      <c r="AE82" s="11">
        <v>81668</v>
      </c>
      <c r="AF82" s="11">
        <v>85017</v>
      </c>
      <c r="AG82" s="11">
        <v>96447</v>
      </c>
      <c r="AH82" s="11">
        <v>116894</v>
      </c>
      <c r="AI82" s="11">
        <v>128459</v>
      </c>
      <c r="AJ82" s="11">
        <v>117323</v>
      </c>
      <c r="AK82" s="11">
        <v>94938</v>
      </c>
      <c r="AL82" s="11">
        <v>83278</v>
      </c>
      <c r="AM82" s="11">
        <v>62652</v>
      </c>
      <c r="AN82" s="11">
        <v>45331</v>
      </c>
      <c r="AO82" s="11">
        <v>36789</v>
      </c>
      <c r="AP82" s="11">
        <v>29180</v>
      </c>
      <c r="AQ82" s="11">
        <v>27841</v>
      </c>
    </row>
    <row r="83" spans="4:44" x14ac:dyDescent="0.25">
      <c r="D83" t="s">
        <v>67</v>
      </c>
      <c r="E83" t="s">
        <v>135</v>
      </c>
      <c r="F83" s="11">
        <v>1809034</v>
      </c>
      <c r="G83" s="17">
        <v>863.61</v>
      </c>
      <c r="H83" s="11">
        <f t="shared" si="9"/>
        <v>714803</v>
      </c>
      <c r="I83" s="11">
        <v>657134</v>
      </c>
      <c r="J83" s="11">
        <v>57669</v>
      </c>
      <c r="K83" s="12">
        <f t="shared" si="10"/>
        <v>8.067817286720956E-2</v>
      </c>
      <c r="L83" s="11">
        <v>408824</v>
      </c>
      <c r="M83" s="11">
        <v>248310</v>
      </c>
      <c r="N83" s="12">
        <f t="shared" si="11"/>
        <v>0.62213186351642136</v>
      </c>
      <c r="O83">
        <f t="shared" si="12"/>
        <v>38</v>
      </c>
      <c r="P83" s="11">
        <v>1788400</v>
      </c>
      <c r="Q83" s="11">
        <v>1178088</v>
      </c>
      <c r="R83" s="11">
        <v>610312</v>
      </c>
      <c r="S83" s="12">
        <f t="shared" si="13"/>
        <v>0.6587385372399911</v>
      </c>
      <c r="T83">
        <f t="shared" si="14"/>
        <v>32</v>
      </c>
      <c r="V83" s="15">
        <v>33.4</v>
      </c>
      <c r="W83" s="20">
        <f t="shared" si="15"/>
        <v>12</v>
      </c>
      <c r="X83" s="12">
        <f t="shared" si="16"/>
        <v>0.21543376188617794</v>
      </c>
      <c r="Y83" s="20">
        <f t="shared" si="17"/>
        <v>34</v>
      </c>
      <c r="Z83" s="11">
        <v>142899</v>
      </c>
      <c r="AA83" s="11">
        <v>144307</v>
      </c>
      <c r="AB83" s="11">
        <v>138666</v>
      </c>
      <c r="AC83" s="11">
        <v>130863</v>
      </c>
      <c r="AD83" s="11">
        <v>123177</v>
      </c>
      <c r="AE83" s="11">
        <v>136502</v>
      </c>
      <c r="AF83" s="11">
        <v>130048</v>
      </c>
      <c r="AG83" s="11">
        <v>132916</v>
      </c>
      <c r="AH83" s="11">
        <v>130646</v>
      </c>
      <c r="AI83" s="11">
        <v>134453</v>
      </c>
      <c r="AJ83" s="11">
        <v>123488</v>
      </c>
      <c r="AK83" s="11">
        <v>99554</v>
      </c>
      <c r="AL83" s="11">
        <v>80130</v>
      </c>
      <c r="AM83" s="11">
        <v>54488</v>
      </c>
      <c r="AN83" s="11">
        <v>37317</v>
      </c>
      <c r="AO83" s="11">
        <v>29141</v>
      </c>
      <c r="AP83" s="11">
        <v>20972</v>
      </c>
      <c r="AQ83" s="11">
        <v>19467</v>
      </c>
    </row>
    <row r="84" spans="4:44" x14ac:dyDescent="0.25">
      <c r="D84" s="4" t="s">
        <v>68</v>
      </c>
      <c r="E84" s="4" t="s">
        <v>80</v>
      </c>
      <c r="F84" s="13">
        <v>1024266</v>
      </c>
      <c r="G84" s="18">
        <v>990.2</v>
      </c>
      <c r="H84" s="13">
        <f t="shared" si="9"/>
        <v>441240</v>
      </c>
      <c r="I84" s="13">
        <v>404467</v>
      </c>
      <c r="J84" s="13">
        <v>36773</v>
      </c>
      <c r="K84" s="14">
        <f t="shared" si="10"/>
        <v>8.3340132354274316E-2</v>
      </c>
      <c r="L84" s="13">
        <v>210015</v>
      </c>
      <c r="M84" s="13">
        <v>194452</v>
      </c>
      <c r="N84" s="14">
        <f t="shared" si="11"/>
        <v>0.51923889958884162</v>
      </c>
      <c r="O84" s="4">
        <f>RANK(N84,N$15:N$89,0)</f>
        <v>67</v>
      </c>
      <c r="P84" s="13">
        <v>1001220</v>
      </c>
      <c r="Q84" s="13">
        <v>563629</v>
      </c>
      <c r="R84" s="13">
        <v>437591</v>
      </c>
      <c r="S84" s="14">
        <f t="shared" si="13"/>
        <v>0.56294221050318616</v>
      </c>
      <c r="T84" s="4">
        <f t="shared" si="14"/>
        <v>64</v>
      </c>
      <c r="U84" s="4"/>
      <c r="V84" s="16">
        <v>31.9</v>
      </c>
      <c r="W84" s="21">
        <f>RANK(V84,V$15:V$89,1)</f>
        <v>7</v>
      </c>
      <c r="X84" s="14">
        <f t="shared" si="16"/>
        <v>0.28339025214153357</v>
      </c>
      <c r="Y84" s="21">
        <f t="shared" si="17"/>
        <v>3</v>
      </c>
      <c r="Z84" s="13">
        <v>75774</v>
      </c>
      <c r="AA84" s="13">
        <v>70686</v>
      </c>
      <c r="AB84" s="13">
        <v>62789</v>
      </c>
      <c r="AC84" s="13">
        <v>68209</v>
      </c>
      <c r="AD84" s="13">
        <v>97694</v>
      </c>
      <c r="AE84" s="13">
        <v>101132</v>
      </c>
      <c r="AF84" s="13">
        <v>91441</v>
      </c>
      <c r="AG84" s="13">
        <v>82766</v>
      </c>
      <c r="AH84" s="13">
        <v>71759</v>
      </c>
      <c r="AI84" s="13">
        <v>68721</v>
      </c>
      <c r="AJ84" s="13">
        <v>63676</v>
      </c>
      <c r="AK84" s="13">
        <v>53862</v>
      </c>
      <c r="AL84" s="13">
        <v>40998</v>
      </c>
      <c r="AM84" s="13">
        <v>25936</v>
      </c>
      <c r="AN84" s="13">
        <v>16880</v>
      </c>
      <c r="AO84" s="13">
        <v>12872</v>
      </c>
      <c r="AP84" s="13">
        <v>9664</v>
      </c>
      <c r="AQ84" s="13">
        <v>9407</v>
      </c>
      <c r="AR84" s="4"/>
    </row>
    <row r="85" spans="4:44" x14ac:dyDescent="0.25">
      <c r="D85" t="s">
        <v>14</v>
      </c>
      <c r="E85" t="s">
        <v>94</v>
      </c>
      <c r="F85" s="11">
        <v>823318</v>
      </c>
      <c r="G85" s="17">
        <v>1843.13</v>
      </c>
      <c r="H85" s="11">
        <f t="shared" si="9"/>
        <v>281695</v>
      </c>
      <c r="I85" s="11">
        <v>266920</v>
      </c>
      <c r="J85" s="11">
        <v>14775</v>
      </c>
      <c r="K85" s="12">
        <f t="shared" si="10"/>
        <v>5.2450345231544758E-2</v>
      </c>
      <c r="L85" s="11">
        <v>174168</v>
      </c>
      <c r="M85" s="11">
        <v>92752</v>
      </c>
      <c r="N85" s="12">
        <f t="shared" si="11"/>
        <v>0.65251011539037918</v>
      </c>
      <c r="O85">
        <f t="shared" si="12"/>
        <v>25</v>
      </c>
      <c r="P85" s="11">
        <v>812718</v>
      </c>
      <c r="Q85" s="11">
        <v>525886</v>
      </c>
      <c r="R85" s="11">
        <v>286832</v>
      </c>
      <c r="S85" s="12">
        <f t="shared" si="13"/>
        <v>0.64707069364773517</v>
      </c>
      <c r="T85">
        <f t="shared" si="14"/>
        <v>38</v>
      </c>
      <c r="V85" s="15">
        <v>36.200000000000003</v>
      </c>
      <c r="W85" s="20">
        <f t="shared" si="15"/>
        <v>37</v>
      </c>
      <c r="X85" s="12">
        <f t="shared" si="16"/>
        <v>0.19633118673465175</v>
      </c>
      <c r="Y85" s="20">
        <f t="shared" si="17"/>
        <v>53</v>
      </c>
      <c r="Z85" s="11">
        <v>55336</v>
      </c>
      <c r="AA85" s="11">
        <v>56970</v>
      </c>
      <c r="AB85" s="11">
        <v>60390</v>
      </c>
      <c r="AC85" s="11">
        <v>64407</v>
      </c>
      <c r="AD85" s="11">
        <v>56183</v>
      </c>
      <c r="AE85" s="11">
        <v>54253</v>
      </c>
      <c r="AF85" s="11">
        <v>51207</v>
      </c>
      <c r="AG85" s="11">
        <v>53448</v>
      </c>
      <c r="AH85" s="11">
        <v>57635</v>
      </c>
      <c r="AI85" s="11">
        <v>62731</v>
      </c>
      <c r="AJ85" s="11">
        <v>60973</v>
      </c>
      <c r="AK85" s="11">
        <v>51164</v>
      </c>
      <c r="AL85" s="11">
        <v>42312</v>
      </c>
      <c r="AM85" s="11">
        <v>29834</v>
      </c>
      <c r="AN85" s="11">
        <v>21562</v>
      </c>
      <c r="AO85" s="11">
        <v>17443</v>
      </c>
      <c r="AP85" s="11">
        <v>13427</v>
      </c>
      <c r="AQ85" s="11">
        <v>14043</v>
      </c>
    </row>
    <row r="86" spans="4:44" x14ac:dyDescent="0.25">
      <c r="D86" t="s">
        <v>53</v>
      </c>
      <c r="E86" t="s">
        <v>154</v>
      </c>
      <c r="F86" s="11">
        <v>900993</v>
      </c>
      <c r="G86" s="17">
        <v>835.22</v>
      </c>
      <c r="H86" s="11">
        <f t="shared" si="9"/>
        <v>371836</v>
      </c>
      <c r="I86" s="11">
        <v>345645</v>
      </c>
      <c r="J86" s="11">
        <v>26191</v>
      </c>
      <c r="K86" s="12">
        <f t="shared" si="10"/>
        <v>7.0436966834841172E-2</v>
      </c>
      <c r="L86" s="11">
        <v>225154</v>
      </c>
      <c r="M86" s="11">
        <v>120491</v>
      </c>
      <c r="N86" s="12">
        <f t="shared" si="11"/>
        <v>0.65140245049111078</v>
      </c>
      <c r="O86">
        <f t="shared" si="12"/>
        <v>26</v>
      </c>
      <c r="P86" s="11">
        <v>880010</v>
      </c>
      <c r="Q86" s="11">
        <v>599727</v>
      </c>
      <c r="R86" s="11">
        <v>280283</v>
      </c>
      <c r="S86" s="12">
        <f t="shared" si="13"/>
        <v>0.68150021022488383</v>
      </c>
      <c r="T86">
        <f t="shared" si="14"/>
        <v>23</v>
      </c>
      <c r="V86" s="15">
        <v>34.4</v>
      </c>
      <c r="W86" s="20">
        <f t="shared" si="15"/>
        <v>23</v>
      </c>
      <c r="X86" s="12">
        <f t="shared" si="16"/>
        <v>0.22116709008838026</v>
      </c>
      <c r="Y86" s="20">
        <f t="shared" si="17"/>
        <v>28</v>
      </c>
      <c r="Z86" s="11">
        <v>65495</v>
      </c>
      <c r="AA86" s="11">
        <v>68093</v>
      </c>
      <c r="AB86" s="11">
        <v>64118</v>
      </c>
      <c r="AC86" s="11">
        <v>61816</v>
      </c>
      <c r="AD86" s="11">
        <v>62344</v>
      </c>
      <c r="AE86" s="11">
        <v>66814</v>
      </c>
      <c r="AF86" s="11">
        <v>70112</v>
      </c>
      <c r="AG86" s="11">
        <v>73837</v>
      </c>
      <c r="AH86" s="11">
        <v>72271</v>
      </c>
      <c r="AI86" s="11">
        <v>69847</v>
      </c>
      <c r="AJ86" s="11">
        <v>61100</v>
      </c>
      <c r="AK86" s="11">
        <v>49052</v>
      </c>
      <c r="AL86" s="11">
        <v>39545</v>
      </c>
      <c r="AM86" s="11">
        <v>26590</v>
      </c>
      <c r="AN86" s="11">
        <v>17801</v>
      </c>
      <c r="AO86" s="11">
        <v>13083</v>
      </c>
      <c r="AP86" s="11">
        <v>9721</v>
      </c>
      <c r="AQ86" s="11">
        <v>9354</v>
      </c>
    </row>
    <row r="87" spans="4:44" x14ac:dyDescent="0.25">
      <c r="D87" t="s">
        <v>37</v>
      </c>
      <c r="E87" t="s">
        <v>88</v>
      </c>
      <c r="F87" s="11">
        <v>1820584</v>
      </c>
      <c r="G87" s="17">
        <v>612.08000000000004</v>
      </c>
      <c r="H87" s="11">
        <f t="shared" si="9"/>
        <v>821693</v>
      </c>
      <c r="I87" s="11">
        <v>702749</v>
      </c>
      <c r="J87" s="11">
        <v>118944</v>
      </c>
      <c r="K87" s="12">
        <f t="shared" si="10"/>
        <v>0.14475479284842394</v>
      </c>
      <c r="L87" s="11">
        <v>454706</v>
      </c>
      <c r="M87" s="11">
        <v>248043</v>
      </c>
      <c r="N87" s="12">
        <f t="shared" si="11"/>
        <v>0.64703898546991889</v>
      </c>
      <c r="O87">
        <f t="shared" si="12"/>
        <v>28</v>
      </c>
      <c r="P87" s="11">
        <v>1796735</v>
      </c>
      <c r="Q87" s="11">
        <v>1187757</v>
      </c>
      <c r="R87" s="11">
        <v>608978</v>
      </c>
      <c r="S87" s="12">
        <f t="shared" si="13"/>
        <v>0.66106409682006528</v>
      </c>
      <c r="T87">
        <f t="shared" si="14"/>
        <v>31</v>
      </c>
      <c r="V87" s="15">
        <v>37.299999999999997</v>
      </c>
      <c r="W87" s="20">
        <f t="shared" si="15"/>
        <v>47</v>
      </c>
      <c r="X87" s="12">
        <f t="shared" si="16"/>
        <v>0.18607930202616305</v>
      </c>
      <c r="Y87" s="20">
        <f t="shared" si="17"/>
        <v>60</v>
      </c>
      <c r="Z87" s="11">
        <v>118450</v>
      </c>
      <c r="AA87" s="11">
        <v>124104</v>
      </c>
      <c r="AB87" s="11">
        <v>131120</v>
      </c>
      <c r="AC87" s="11">
        <v>144913</v>
      </c>
      <c r="AD87" s="11">
        <v>119980</v>
      </c>
      <c r="AE87" s="11">
        <v>109100</v>
      </c>
      <c r="AF87" s="11">
        <v>109693</v>
      </c>
      <c r="AG87" s="11">
        <v>120888</v>
      </c>
      <c r="AH87" s="11">
        <v>124004</v>
      </c>
      <c r="AI87" s="11">
        <v>131621</v>
      </c>
      <c r="AJ87" s="11">
        <v>137378</v>
      </c>
      <c r="AK87" s="11">
        <v>120422</v>
      </c>
      <c r="AL87" s="11">
        <v>98208</v>
      </c>
      <c r="AM87" s="11">
        <v>67867</v>
      </c>
      <c r="AN87" s="11">
        <v>49688</v>
      </c>
      <c r="AO87" s="11">
        <v>42228</v>
      </c>
      <c r="AP87" s="11">
        <v>36601</v>
      </c>
      <c r="AQ87" s="11">
        <v>34319</v>
      </c>
    </row>
    <row r="88" spans="4:44" x14ac:dyDescent="0.25">
      <c r="D88" t="s">
        <v>51</v>
      </c>
      <c r="E88" t="s">
        <v>43</v>
      </c>
      <c r="F88" s="11">
        <v>949113</v>
      </c>
      <c r="G88" s="17">
        <v>430.5</v>
      </c>
      <c r="H88" s="11">
        <f t="shared" si="9"/>
        <v>370821</v>
      </c>
      <c r="I88" s="11">
        <v>347232</v>
      </c>
      <c r="J88" s="11">
        <v>23589</v>
      </c>
      <c r="K88" s="12">
        <f t="shared" si="10"/>
        <v>6.361290218191526E-2</v>
      </c>
      <c r="L88" s="11">
        <v>213888</v>
      </c>
      <c r="M88" s="11">
        <v>133344</v>
      </c>
      <c r="N88" s="12">
        <f t="shared" si="11"/>
        <v>0.61598009400055298</v>
      </c>
      <c r="O88">
        <f t="shared" si="12"/>
        <v>41</v>
      </c>
      <c r="P88" s="11">
        <v>920409</v>
      </c>
      <c r="Q88" s="11">
        <v>584217</v>
      </c>
      <c r="R88" s="11">
        <v>336192</v>
      </c>
      <c r="S88" s="12">
        <f t="shared" si="13"/>
        <v>0.63473629658119379</v>
      </c>
      <c r="T88">
        <f>RANK(S88,S$15:S$89,0)</f>
        <v>43</v>
      </c>
      <c r="V88" s="15">
        <v>40</v>
      </c>
      <c r="W88" s="20">
        <f t="shared" si="15"/>
        <v>66</v>
      </c>
      <c r="X88" s="12">
        <f t="shared" si="16"/>
        <v>0.17025686087957914</v>
      </c>
      <c r="Y88" s="20">
        <f t="shared" si="17"/>
        <v>71</v>
      </c>
      <c r="Z88" s="11">
        <v>57199</v>
      </c>
      <c r="AA88" s="11">
        <v>63212</v>
      </c>
      <c r="AB88" s="11">
        <v>65680</v>
      </c>
      <c r="AC88" s="11">
        <v>65316</v>
      </c>
      <c r="AD88" s="11">
        <v>53580</v>
      </c>
      <c r="AE88" s="11">
        <v>52654</v>
      </c>
      <c r="AF88" s="11">
        <v>55359</v>
      </c>
      <c r="AG88" s="11">
        <v>61723</v>
      </c>
      <c r="AH88" s="11">
        <v>71261</v>
      </c>
      <c r="AI88" s="11">
        <v>76241</v>
      </c>
      <c r="AJ88" s="11">
        <v>72791</v>
      </c>
      <c r="AK88" s="11">
        <v>61788</v>
      </c>
      <c r="AL88" s="11">
        <v>53187</v>
      </c>
      <c r="AM88" s="11">
        <v>39005</v>
      </c>
      <c r="AN88" s="11">
        <v>29761</v>
      </c>
      <c r="AO88" s="11">
        <v>25429</v>
      </c>
      <c r="AP88" s="11">
        <v>22200</v>
      </c>
      <c r="AQ88" s="11">
        <v>22727</v>
      </c>
    </row>
    <row r="89" spans="4:44" ht="16.5" thickBot="1" x14ac:dyDescent="0.3">
      <c r="D89" t="s">
        <v>34</v>
      </c>
      <c r="E89" t="s">
        <v>155</v>
      </c>
      <c r="F89" s="11">
        <v>798552</v>
      </c>
      <c r="G89" s="17">
        <v>1510.77</v>
      </c>
      <c r="H89" s="11">
        <f t="shared" si="9"/>
        <v>326788</v>
      </c>
      <c r="I89" s="11">
        <v>303080</v>
      </c>
      <c r="J89" s="11">
        <v>23708</v>
      </c>
      <c r="K89" s="12">
        <f t="shared" si="10"/>
        <v>7.2548563594746443E-2</v>
      </c>
      <c r="L89" s="11">
        <v>200322</v>
      </c>
      <c r="M89" s="11">
        <v>102758</v>
      </c>
      <c r="N89" s="12">
        <f t="shared" si="11"/>
        <v>0.66095420351062428</v>
      </c>
      <c r="O89">
        <f t="shared" si="12"/>
        <v>23</v>
      </c>
      <c r="P89" s="11">
        <v>771507</v>
      </c>
      <c r="Q89" s="11">
        <v>542746</v>
      </c>
      <c r="R89" s="11">
        <v>228761</v>
      </c>
      <c r="S89" s="12">
        <f t="shared" si="13"/>
        <v>0.70348810833861519</v>
      </c>
      <c r="T89">
        <f t="shared" si="14"/>
        <v>15</v>
      </c>
      <c r="V89" s="15">
        <v>39.200000000000003</v>
      </c>
      <c r="W89" s="20">
        <f t="shared" si="15"/>
        <v>58</v>
      </c>
      <c r="X89" s="12">
        <f t="shared" si="16"/>
        <v>0.1815586211041986</v>
      </c>
      <c r="Y89" s="20">
        <f t="shared" si="17"/>
        <v>64</v>
      </c>
      <c r="Z89" s="11">
        <v>46823</v>
      </c>
      <c r="AA89" s="11">
        <v>51093</v>
      </c>
      <c r="AB89" s="11">
        <v>54153</v>
      </c>
      <c r="AC89" s="11">
        <v>59378</v>
      </c>
      <c r="AD89" s="11">
        <v>52428</v>
      </c>
      <c r="AE89" s="11">
        <v>46276</v>
      </c>
      <c r="AF89" s="11">
        <v>46280</v>
      </c>
      <c r="AG89" s="11">
        <v>53054</v>
      </c>
      <c r="AH89" s="11">
        <v>60172</v>
      </c>
      <c r="AI89" s="11">
        <v>66884</v>
      </c>
      <c r="AJ89" s="11">
        <v>63806</v>
      </c>
      <c r="AK89" s="11">
        <v>52979</v>
      </c>
      <c r="AL89" s="11">
        <v>43191</v>
      </c>
      <c r="AM89" s="11">
        <v>30121</v>
      </c>
      <c r="AN89" s="11">
        <v>21352</v>
      </c>
      <c r="AO89" s="11">
        <v>17819</v>
      </c>
      <c r="AP89" s="11">
        <v>15828</v>
      </c>
      <c r="AQ89" s="11">
        <v>16915</v>
      </c>
    </row>
    <row r="90" spans="4:44" x14ac:dyDescent="0.25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2" spans="4:44" x14ac:dyDescent="0.25">
      <c r="X92" s="1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U66"/>
  <sheetViews>
    <sheetView topLeftCell="C1" zoomScale="75" workbookViewId="0">
      <selection activeCell="D8" sqref="D8"/>
    </sheetView>
  </sheetViews>
  <sheetFormatPr defaultRowHeight="15.75" x14ac:dyDescent="0.25"/>
  <cols>
    <col min="4" max="4" width="23" customWidth="1"/>
    <col min="5" max="5" width="14.375" customWidth="1"/>
    <col min="6" max="6" width="13.75" customWidth="1"/>
    <col min="7" max="7" width="11.25" customWidth="1"/>
    <col min="8" max="8" width="12" customWidth="1"/>
    <col min="9" max="10" width="10.25" customWidth="1"/>
    <col min="11" max="11" width="11.125" customWidth="1"/>
    <col min="12" max="12" width="12" customWidth="1"/>
    <col min="13" max="13" width="10.625" customWidth="1"/>
    <col min="14" max="14" width="11.875" customWidth="1"/>
    <col min="15" max="15" width="14.375" customWidth="1"/>
    <col min="16" max="16" width="12.25" customWidth="1"/>
    <col min="17" max="17" width="13.25" customWidth="1"/>
    <col min="18" max="18" width="15" customWidth="1"/>
    <col min="19" max="19" width="14.25" customWidth="1"/>
    <col min="20" max="20" width="3.625" customWidth="1"/>
    <col min="21" max="27" width="14.25" customWidth="1"/>
    <col min="28" max="28" width="15.375" customWidth="1"/>
    <col min="29" max="29" width="17.25" customWidth="1"/>
    <col min="30" max="30" width="15.25" customWidth="1"/>
    <col min="31" max="32" width="16.875" customWidth="1"/>
    <col min="33" max="33" width="18.375" customWidth="1"/>
    <col min="34" max="35" width="16.375" customWidth="1"/>
    <col min="36" max="36" width="16.625" customWidth="1"/>
    <col min="37" max="37" width="17.25" customWidth="1"/>
    <col min="38" max="39" width="15.625" customWidth="1"/>
    <col min="40" max="40" width="15.75" customWidth="1"/>
    <col min="41" max="41" width="15.375" customWidth="1"/>
    <col min="42" max="42" width="17.75" customWidth="1"/>
    <col min="43" max="43" width="4.125" customWidth="1"/>
    <col min="47" max="47" width="19.875" customWidth="1"/>
  </cols>
  <sheetData>
    <row r="3" spans="4:47" ht="25.5" x14ac:dyDescent="0.35">
      <c r="D3" s="5" t="s">
        <v>196</v>
      </c>
    </row>
    <row r="4" spans="4:47" ht="20.25" x14ac:dyDescent="0.3">
      <c r="D4" s="23" t="s">
        <v>75</v>
      </c>
      <c r="S4" s="10" t="s">
        <v>126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4:47" ht="22.5" x14ac:dyDescent="0.3">
      <c r="D5" s="7" t="s">
        <v>156</v>
      </c>
      <c r="R5" s="10" t="s">
        <v>125</v>
      </c>
      <c r="S5" s="10" t="s">
        <v>125</v>
      </c>
      <c r="T5" s="10"/>
      <c r="U5" s="22" t="s">
        <v>187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4:47" x14ac:dyDescent="0.25">
      <c r="D6" t="s">
        <v>78</v>
      </c>
      <c r="R6" s="10" t="s">
        <v>110</v>
      </c>
      <c r="S6" s="10" t="s">
        <v>110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4:47" x14ac:dyDescent="0.25">
      <c r="D7" s="8" t="s">
        <v>164</v>
      </c>
      <c r="P7" s="10" t="s">
        <v>123</v>
      </c>
      <c r="Q7" s="10" t="s">
        <v>123</v>
      </c>
      <c r="R7" s="10" t="s">
        <v>123</v>
      </c>
      <c r="S7" s="10" t="s">
        <v>123</v>
      </c>
      <c r="T7" s="10"/>
      <c r="U7" s="10"/>
      <c r="V7" s="10"/>
      <c r="X7" s="10" t="s">
        <v>126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4:47" x14ac:dyDescent="0.25">
      <c r="D8" t="s">
        <v>168</v>
      </c>
      <c r="K8" s="10" t="s">
        <v>119</v>
      </c>
      <c r="L8" s="10" t="s">
        <v>120</v>
      </c>
      <c r="M8" s="10"/>
      <c r="N8" s="10" t="s">
        <v>126</v>
      </c>
      <c r="O8" s="10"/>
      <c r="P8" s="10" t="s">
        <v>119</v>
      </c>
      <c r="Q8" s="10" t="s">
        <v>120</v>
      </c>
      <c r="R8" s="10" t="s">
        <v>119</v>
      </c>
      <c r="S8" s="10" t="s">
        <v>119</v>
      </c>
      <c r="T8" s="10"/>
      <c r="U8" s="10"/>
      <c r="V8" s="10" t="s">
        <v>126</v>
      </c>
      <c r="W8" s="10" t="s">
        <v>125</v>
      </c>
      <c r="X8" s="10" t="s">
        <v>125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4:47" x14ac:dyDescent="0.25">
      <c r="G9" s="10" t="s">
        <v>110</v>
      </c>
      <c r="H9" s="10" t="s">
        <v>117</v>
      </c>
      <c r="I9" s="10" t="s">
        <v>118</v>
      </c>
      <c r="J9" s="10"/>
      <c r="K9" s="10" t="s">
        <v>117</v>
      </c>
      <c r="L9" s="10" t="s">
        <v>117</v>
      </c>
      <c r="M9" s="10" t="s">
        <v>119</v>
      </c>
      <c r="N9" s="10" t="s">
        <v>119</v>
      </c>
      <c r="O9" s="10" t="s">
        <v>110</v>
      </c>
      <c r="P9" s="10" t="s">
        <v>117</v>
      </c>
      <c r="Q9" s="10" t="s">
        <v>117</v>
      </c>
      <c r="R9" s="10" t="s">
        <v>117</v>
      </c>
      <c r="S9" s="10" t="s">
        <v>117</v>
      </c>
      <c r="T9" s="10"/>
      <c r="U9" s="10"/>
      <c r="V9" s="10" t="s">
        <v>190</v>
      </c>
      <c r="W9" s="10" t="s">
        <v>110</v>
      </c>
      <c r="X9" s="10" t="s">
        <v>110</v>
      </c>
      <c r="Y9" s="10" t="s">
        <v>110</v>
      </c>
      <c r="Z9" s="10" t="s">
        <v>110</v>
      </c>
      <c r="AA9" s="10" t="s">
        <v>110</v>
      </c>
      <c r="AB9" s="10" t="s">
        <v>110</v>
      </c>
      <c r="AC9" s="10" t="s">
        <v>110</v>
      </c>
      <c r="AD9" s="10" t="s">
        <v>110</v>
      </c>
      <c r="AE9" s="10" t="s">
        <v>110</v>
      </c>
      <c r="AF9" s="10" t="s">
        <v>110</v>
      </c>
      <c r="AG9" s="10" t="s">
        <v>110</v>
      </c>
      <c r="AH9" s="10" t="s">
        <v>110</v>
      </c>
      <c r="AI9" s="10" t="s">
        <v>110</v>
      </c>
      <c r="AJ9" s="10" t="s">
        <v>110</v>
      </c>
      <c r="AK9" s="10" t="s">
        <v>110</v>
      </c>
      <c r="AL9" s="10" t="s">
        <v>110</v>
      </c>
      <c r="AM9" s="10" t="s">
        <v>110</v>
      </c>
      <c r="AN9" s="10" t="s">
        <v>110</v>
      </c>
      <c r="AO9" s="10" t="s">
        <v>110</v>
      </c>
      <c r="AP9" s="10" t="s">
        <v>110</v>
      </c>
    </row>
    <row r="10" spans="4:47" x14ac:dyDescent="0.25">
      <c r="E10" s="10" t="s">
        <v>110</v>
      </c>
      <c r="F10" s="10" t="s">
        <v>113</v>
      </c>
      <c r="G10" s="10" t="s">
        <v>116</v>
      </c>
      <c r="H10" s="10" t="s">
        <v>116</v>
      </c>
      <c r="I10" s="10" t="s">
        <v>116</v>
      </c>
      <c r="J10" s="10" t="s">
        <v>167</v>
      </c>
      <c r="K10" s="10" t="s">
        <v>116</v>
      </c>
      <c r="L10" s="10" t="s">
        <v>116</v>
      </c>
      <c r="M10" s="10" t="s">
        <v>121</v>
      </c>
      <c r="N10" s="10" t="s">
        <v>121</v>
      </c>
      <c r="O10" s="10" t="s">
        <v>123</v>
      </c>
      <c r="P10" s="10" t="s">
        <v>116</v>
      </c>
      <c r="Q10" s="10" t="s">
        <v>116</v>
      </c>
      <c r="R10" s="10" t="s">
        <v>116</v>
      </c>
      <c r="S10" s="10" t="s">
        <v>116</v>
      </c>
      <c r="T10" s="10"/>
      <c r="U10" s="10" t="s">
        <v>188</v>
      </c>
      <c r="V10" s="10" t="s">
        <v>191</v>
      </c>
      <c r="W10" s="10" t="s">
        <v>111</v>
      </c>
      <c r="X10" s="10" t="s">
        <v>111</v>
      </c>
      <c r="Y10" s="10" t="s">
        <v>111</v>
      </c>
      <c r="Z10" s="10" t="s">
        <v>111</v>
      </c>
      <c r="AA10" s="10" t="s">
        <v>111</v>
      </c>
      <c r="AB10" s="10" t="s">
        <v>111</v>
      </c>
      <c r="AC10" s="10" t="s">
        <v>111</v>
      </c>
      <c r="AD10" s="10" t="s">
        <v>111</v>
      </c>
      <c r="AE10" s="10" t="s">
        <v>111</v>
      </c>
      <c r="AF10" s="10" t="s">
        <v>111</v>
      </c>
      <c r="AG10" s="10" t="s">
        <v>111</v>
      </c>
      <c r="AH10" s="10" t="s">
        <v>111</v>
      </c>
      <c r="AI10" s="10" t="s">
        <v>111</v>
      </c>
      <c r="AJ10" s="10" t="s">
        <v>111</v>
      </c>
      <c r="AK10" s="10" t="s">
        <v>111</v>
      </c>
      <c r="AL10" s="10" t="s">
        <v>111</v>
      </c>
      <c r="AM10" s="10" t="s">
        <v>111</v>
      </c>
      <c r="AN10" s="10" t="s">
        <v>111</v>
      </c>
      <c r="AO10" s="10" t="s">
        <v>111</v>
      </c>
      <c r="AP10" s="10" t="s">
        <v>111</v>
      </c>
    </row>
    <row r="11" spans="4:47" x14ac:dyDescent="0.25">
      <c r="D11" t="s">
        <v>166</v>
      </c>
      <c r="E11" s="10" t="s">
        <v>111</v>
      </c>
      <c r="F11" s="10" t="s">
        <v>114</v>
      </c>
      <c r="G11" s="10" t="s">
        <v>115</v>
      </c>
      <c r="H11" s="10" t="s">
        <v>115</v>
      </c>
      <c r="I11" s="10" t="s">
        <v>115</v>
      </c>
      <c r="J11" s="10" t="s">
        <v>122</v>
      </c>
      <c r="K11" s="10" t="s">
        <v>115</v>
      </c>
      <c r="L11" s="10" t="s">
        <v>115</v>
      </c>
      <c r="M11" s="10" t="s">
        <v>122</v>
      </c>
      <c r="N11" s="10" t="s">
        <v>122</v>
      </c>
      <c r="O11" s="10" t="s">
        <v>124</v>
      </c>
      <c r="P11" s="10" t="s">
        <v>115</v>
      </c>
      <c r="Q11" s="10" t="s">
        <v>115</v>
      </c>
      <c r="R11" s="10" t="s">
        <v>115</v>
      </c>
      <c r="S11" s="10" t="s">
        <v>115</v>
      </c>
      <c r="T11" s="10"/>
      <c r="U11" s="10" t="s">
        <v>189</v>
      </c>
      <c r="V11" s="10" t="s">
        <v>192</v>
      </c>
      <c r="W11" s="10" t="s">
        <v>193</v>
      </c>
      <c r="X11" s="10" t="s">
        <v>193</v>
      </c>
      <c r="Y11" s="10" t="s">
        <v>169</v>
      </c>
      <c r="Z11" s="10" t="s">
        <v>170</v>
      </c>
      <c r="AA11" s="10" t="s">
        <v>171</v>
      </c>
      <c r="AB11" s="10" t="s">
        <v>172</v>
      </c>
      <c r="AC11" s="10" t="s">
        <v>173</v>
      </c>
      <c r="AD11" s="10" t="s">
        <v>174</v>
      </c>
      <c r="AE11" s="10" t="s">
        <v>175</v>
      </c>
      <c r="AF11" s="10" t="s">
        <v>176</v>
      </c>
      <c r="AG11" s="10" t="s">
        <v>177</v>
      </c>
      <c r="AH11" s="10" t="s">
        <v>178</v>
      </c>
      <c r="AI11" s="10" t="s">
        <v>179</v>
      </c>
      <c r="AJ11" s="10" t="s">
        <v>180</v>
      </c>
      <c r="AK11" s="10" t="s">
        <v>181</v>
      </c>
      <c r="AL11" s="10" t="s">
        <v>182</v>
      </c>
      <c r="AM11" s="10" t="s">
        <v>183</v>
      </c>
      <c r="AN11" s="10" t="s">
        <v>184</v>
      </c>
      <c r="AO11" s="10" t="s">
        <v>185</v>
      </c>
      <c r="AP11" s="10" t="s">
        <v>186</v>
      </c>
    </row>
    <row r="12" spans="4:47" ht="5.0999999999999996" customHeight="1" x14ac:dyDescent="0.25"/>
    <row r="13" spans="4:47" ht="5.0999999999999996" customHeight="1" x14ac:dyDescent="0.25"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3"/>
    </row>
    <row r="14" spans="4:47" ht="5.0999999999999996" customHeight="1" x14ac:dyDescent="0.25"/>
    <row r="15" spans="4:47" x14ac:dyDescent="0.25">
      <c r="D15" t="s">
        <v>140</v>
      </c>
      <c r="E15" s="11">
        <v>5268860</v>
      </c>
      <c r="F15" s="17">
        <v>8338.5400000000009</v>
      </c>
      <c r="G15" s="11">
        <f>H15+I15</f>
        <v>2165495</v>
      </c>
      <c r="H15" s="11">
        <v>1937225</v>
      </c>
      <c r="I15" s="11">
        <v>228270</v>
      </c>
      <c r="J15" s="12">
        <f>I15/G15</f>
        <v>0.10541238839156868</v>
      </c>
      <c r="K15" s="11">
        <v>1279941</v>
      </c>
      <c r="L15" s="11">
        <v>657284</v>
      </c>
      <c r="M15" s="12">
        <f>K15/H15</f>
        <v>0.66070848765631252</v>
      </c>
      <c r="N15">
        <f t="shared" ref="N15:N46" si="0">RANK(M15,M$15:M$65,0)</f>
        <v>22</v>
      </c>
      <c r="O15" s="11">
        <v>5184490</v>
      </c>
      <c r="P15" s="11">
        <v>3508219</v>
      </c>
      <c r="Q15" s="11">
        <v>1676271</v>
      </c>
      <c r="R15" s="12">
        <f>P15/O15</f>
        <v>0.67667581575044022</v>
      </c>
      <c r="S15">
        <f t="shared" ref="S15:S46" si="1">RANK(R15,R$15:R$65,0)</f>
        <v>24</v>
      </c>
      <c r="U15" s="15">
        <v>34.9</v>
      </c>
      <c r="V15" s="20">
        <f>RANK(U15,U$15:U$65,1)</f>
        <v>10</v>
      </c>
      <c r="W15" s="12">
        <f>SUM(AC15:AE15)/E15</f>
        <v>0.20919762529275782</v>
      </c>
      <c r="X15" s="20">
        <f>RANK(W15,W$15:W$65,0)</f>
        <v>27</v>
      </c>
      <c r="Y15" s="11">
        <v>379709</v>
      </c>
      <c r="Z15" s="11">
        <v>393088</v>
      </c>
      <c r="AA15" s="11">
        <v>389608</v>
      </c>
      <c r="AB15" s="11">
        <v>377133</v>
      </c>
      <c r="AC15" s="11">
        <v>340848</v>
      </c>
      <c r="AD15" s="11">
        <v>376214</v>
      </c>
      <c r="AE15" s="11">
        <v>385171</v>
      </c>
      <c r="AF15" s="11">
        <v>416866</v>
      </c>
      <c r="AG15" s="11">
        <v>413961</v>
      </c>
      <c r="AH15" s="11">
        <v>410234</v>
      </c>
      <c r="AI15" s="11">
        <v>362935</v>
      </c>
      <c r="AJ15" s="11">
        <v>300034</v>
      </c>
      <c r="AK15" s="11">
        <v>251306</v>
      </c>
      <c r="AL15" s="11">
        <v>169733</v>
      </c>
      <c r="AM15" s="11">
        <v>113422</v>
      </c>
      <c r="AN15" s="11">
        <v>80650</v>
      </c>
      <c r="AO15" s="11">
        <v>56753</v>
      </c>
      <c r="AP15" s="11">
        <v>51195</v>
      </c>
    </row>
    <row r="16" spans="4:47" x14ac:dyDescent="0.25">
      <c r="D16" s="4" t="s">
        <v>80</v>
      </c>
      <c r="E16" s="13">
        <v>1716289</v>
      </c>
      <c r="F16" s="18">
        <v>4219.8900000000003</v>
      </c>
      <c r="G16" s="13">
        <f t="shared" ref="G16:G65" si="2">H16+I16</f>
        <v>706505</v>
      </c>
      <c r="H16" s="13">
        <v>650459</v>
      </c>
      <c r="I16" s="13">
        <v>56046</v>
      </c>
      <c r="J16" s="14">
        <f>I16/G16</f>
        <v>7.9328525629684149E-2</v>
      </c>
      <c r="K16" s="13">
        <v>380448</v>
      </c>
      <c r="L16" s="13">
        <v>270011</v>
      </c>
      <c r="M16" s="14">
        <f t="shared" ref="M16:M65" si="3">K16/H16</f>
        <v>0.58489159193738571</v>
      </c>
      <c r="N16" s="4">
        <f t="shared" si="0"/>
        <v>45</v>
      </c>
      <c r="O16" s="13">
        <v>1675416</v>
      </c>
      <c r="P16" s="13">
        <v>1049021</v>
      </c>
      <c r="Q16" s="13">
        <v>626395</v>
      </c>
      <c r="R16" s="14">
        <f t="shared" ref="R16:R65" si="4">P16/O16</f>
        <v>0.62612569057475875</v>
      </c>
      <c r="S16" s="4">
        <f t="shared" si="1"/>
        <v>44</v>
      </c>
      <c r="T16" s="4"/>
      <c r="U16" s="16">
        <v>32.6</v>
      </c>
      <c r="V16" s="21">
        <f t="shared" ref="V16:V65" si="5">RANK(U16,U$15:U$65,1)</f>
        <v>2</v>
      </c>
      <c r="W16" s="14">
        <f t="shared" ref="W16:W65" si="6">SUM(AC16:AE16)/E16</f>
        <v>0.25480207587416803</v>
      </c>
      <c r="X16" s="21">
        <f t="shared" ref="X16:X65" si="7">RANK(W16,W$15:W$65,0)</f>
        <v>1</v>
      </c>
      <c r="Y16" s="13">
        <v>127504</v>
      </c>
      <c r="Z16" s="13">
        <v>125322</v>
      </c>
      <c r="AA16" s="13">
        <v>116026</v>
      </c>
      <c r="AB16" s="13">
        <v>119125</v>
      </c>
      <c r="AC16" s="13">
        <v>146762</v>
      </c>
      <c r="AD16" s="13">
        <v>147817</v>
      </c>
      <c r="AE16" s="13">
        <v>142735</v>
      </c>
      <c r="AF16" s="13">
        <v>136970</v>
      </c>
      <c r="AG16" s="13">
        <v>122921</v>
      </c>
      <c r="AH16" s="13">
        <v>119106</v>
      </c>
      <c r="AI16" s="13">
        <v>108448</v>
      </c>
      <c r="AJ16" s="13">
        <v>91942</v>
      </c>
      <c r="AK16" s="13">
        <v>72875</v>
      </c>
      <c r="AL16" s="13">
        <v>48619</v>
      </c>
      <c r="AM16" s="13">
        <v>32453</v>
      </c>
      <c r="AN16" s="13">
        <v>23948</v>
      </c>
      <c r="AO16" s="13">
        <v>17366</v>
      </c>
      <c r="AP16" s="13">
        <v>16350</v>
      </c>
      <c r="AQ16" s="4"/>
      <c r="AR16" s="4"/>
    </row>
    <row r="17" spans="4:42" x14ac:dyDescent="0.25">
      <c r="D17" t="s">
        <v>81</v>
      </c>
      <c r="E17" s="11">
        <v>2710489</v>
      </c>
      <c r="F17" s="17">
        <v>2601.48</v>
      </c>
      <c r="G17" s="11">
        <f t="shared" si="2"/>
        <v>1132251</v>
      </c>
      <c r="H17" s="11">
        <v>1038765</v>
      </c>
      <c r="I17" s="11">
        <v>93486</v>
      </c>
      <c r="J17" s="12">
        <f t="shared" ref="J17:J65" si="8">I17/G17</f>
        <v>8.2566498064475108E-2</v>
      </c>
      <c r="K17" s="11">
        <v>691720</v>
      </c>
      <c r="L17" s="11">
        <v>347045</v>
      </c>
      <c r="M17" s="12">
        <f t="shared" si="3"/>
        <v>0.66590614816633209</v>
      </c>
      <c r="N17">
        <f t="shared" si="0"/>
        <v>19</v>
      </c>
      <c r="O17" s="11">
        <v>2641566</v>
      </c>
      <c r="P17" s="11">
        <v>1833918</v>
      </c>
      <c r="Q17" s="11">
        <v>807648</v>
      </c>
      <c r="R17" s="12">
        <f t="shared" si="4"/>
        <v>0.69425409018741158</v>
      </c>
      <c r="S17">
        <f t="shared" si="1"/>
        <v>16</v>
      </c>
      <c r="U17" s="15">
        <v>38.1</v>
      </c>
      <c r="V17" s="20">
        <f t="shared" si="5"/>
        <v>37</v>
      </c>
      <c r="W17" s="12">
        <f t="shared" si="6"/>
        <v>0.20373666891841288</v>
      </c>
      <c r="X17" s="20">
        <f t="shared" si="7"/>
        <v>33</v>
      </c>
      <c r="Y17" s="11">
        <v>167899</v>
      </c>
      <c r="Z17" s="11">
        <v>168772</v>
      </c>
      <c r="AA17" s="11">
        <v>174832</v>
      </c>
      <c r="AB17" s="11">
        <v>188664</v>
      </c>
      <c r="AC17" s="11">
        <v>189981</v>
      </c>
      <c r="AD17" s="11">
        <v>190596</v>
      </c>
      <c r="AE17" s="11">
        <v>171649</v>
      </c>
      <c r="AF17" s="11">
        <v>171318</v>
      </c>
      <c r="AG17" s="11">
        <v>191192</v>
      </c>
      <c r="AH17" s="11">
        <v>215102</v>
      </c>
      <c r="AI17" s="11">
        <v>208451</v>
      </c>
      <c r="AJ17" s="11">
        <v>178546</v>
      </c>
      <c r="AK17" s="11">
        <v>150976</v>
      </c>
      <c r="AL17" s="11">
        <v>107362</v>
      </c>
      <c r="AM17" s="11">
        <v>75685</v>
      </c>
      <c r="AN17" s="11">
        <v>60577</v>
      </c>
      <c r="AO17" s="11">
        <v>49881</v>
      </c>
      <c r="AP17" s="11">
        <v>49006</v>
      </c>
    </row>
    <row r="18" spans="4:42" x14ac:dyDescent="0.25">
      <c r="D18" t="s">
        <v>157</v>
      </c>
      <c r="E18" s="11">
        <v>1128047</v>
      </c>
      <c r="F18" s="17">
        <v>5279.51</v>
      </c>
      <c r="G18" s="11">
        <f t="shared" si="2"/>
        <v>500025</v>
      </c>
      <c r="H18" s="11">
        <v>441924</v>
      </c>
      <c r="I18" s="11">
        <v>58101</v>
      </c>
      <c r="J18" s="12">
        <f t="shared" si="8"/>
        <v>0.11619619019049048</v>
      </c>
      <c r="K18" s="11">
        <v>312004</v>
      </c>
      <c r="L18" s="11">
        <v>129920</v>
      </c>
      <c r="M18" s="12">
        <f t="shared" si="3"/>
        <v>0.70601279858075139</v>
      </c>
      <c r="N18">
        <f t="shared" si="0"/>
        <v>4</v>
      </c>
      <c r="O18" s="11">
        <v>1103760</v>
      </c>
      <c r="P18" s="11">
        <v>798446</v>
      </c>
      <c r="Q18" s="11">
        <v>305314</v>
      </c>
      <c r="R18" s="12">
        <f t="shared" si="4"/>
        <v>0.72338733057911142</v>
      </c>
      <c r="S18">
        <f t="shared" si="1"/>
        <v>5</v>
      </c>
      <c r="U18" s="15">
        <v>37.5</v>
      </c>
      <c r="V18" s="20">
        <f t="shared" si="5"/>
        <v>33</v>
      </c>
      <c r="W18" s="12">
        <f t="shared" si="6"/>
        <v>0.20194548631395678</v>
      </c>
      <c r="X18" s="20">
        <f t="shared" si="7"/>
        <v>36</v>
      </c>
      <c r="Y18" s="11">
        <v>74427</v>
      </c>
      <c r="Z18" s="11">
        <v>74043</v>
      </c>
      <c r="AA18" s="11">
        <v>75151</v>
      </c>
      <c r="AB18" s="11">
        <v>75643</v>
      </c>
      <c r="AC18" s="11">
        <v>72540</v>
      </c>
      <c r="AD18" s="11">
        <v>78552</v>
      </c>
      <c r="AE18" s="11">
        <v>76712</v>
      </c>
      <c r="AF18" s="11">
        <v>76267</v>
      </c>
      <c r="AG18" s="11">
        <v>74884</v>
      </c>
      <c r="AH18" s="11">
        <v>82044</v>
      </c>
      <c r="AI18" s="11">
        <v>82858</v>
      </c>
      <c r="AJ18" s="11">
        <v>75364</v>
      </c>
      <c r="AK18" s="11">
        <v>63423</v>
      </c>
      <c r="AL18" s="11">
        <v>45662</v>
      </c>
      <c r="AM18" s="11">
        <v>34363</v>
      </c>
      <c r="AN18" s="11">
        <v>26863</v>
      </c>
      <c r="AO18" s="11">
        <v>21042</v>
      </c>
      <c r="AP18" s="11">
        <v>18209</v>
      </c>
    </row>
    <row r="19" spans="4:42" x14ac:dyDescent="0.25">
      <c r="D19" t="s">
        <v>82</v>
      </c>
      <c r="E19" s="11">
        <v>4552402</v>
      </c>
      <c r="F19" s="17">
        <v>3487.41</v>
      </c>
      <c r="G19" s="11">
        <f t="shared" si="2"/>
        <v>1883206</v>
      </c>
      <c r="H19" s="11">
        <v>1760584</v>
      </c>
      <c r="I19" s="11">
        <v>122622</v>
      </c>
      <c r="J19" s="12">
        <f t="shared" si="8"/>
        <v>6.5113428907936782E-2</v>
      </c>
      <c r="K19" s="11">
        <v>1082688</v>
      </c>
      <c r="L19" s="11">
        <v>677896</v>
      </c>
      <c r="M19" s="12">
        <f t="shared" si="3"/>
        <v>0.61495958159338038</v>
      </c>
      <c r="N19">
        <f t="shared" si="0"/>
        <v>41</v>
      </c>
      <c r="O19" s="11">
        <v>4392939</v>
      </c>
      <c r="P19" s="11">
        <v>2918603</v>
      </c>
      <c r="Q19" s="11">
        <v>1474336</v>
      </c>
      <c r="R19" s="12">
        <f t="shared" si="4"/>
        <v>0.66438505064604814</v>
      </c>
      <c r="S19">
        <f t="shared" si="1"/>
        <v>29</v>
      </c>
      <c r="U19" s="15">
        <v>38.5</v>
      </c>
      <c r="V19" s="20">
        <f t="shared" si="5"/>
        <v>42</v>
      </c>
      <c r="W19" s="12">
        <f t="shared" si="6"/>
        <v>0.20998255426475956</v>
      </c>
      <c r="X19" s="20">
        <f t="shared" si="7"/>
        <v>26</v>
      </c>
      <c r="Y19" s="11">
        <v>256902</v>
      </c>
      <c r="Z19" s="11">
        <v>268753</v>
      </c>
      <c r="AA19" s="11">
        <v>280044</v>
      </c>
      <c r="AB19" s="11">
        <v>314191</v>
      </c>
      <c r="AC19" s="11">
        <v>336178</v>
      </c>
      <c r="AD19" s="11">
        <v>326754</v>
      </c>
      <c r="AE19" s="11">
        <v>292993</v>
      </c>
      <c r="AF19" s="11">
        <v>297478</v>
      </c>
      <c r="AG19" s="11">
        <v>331192</v>
      </c>
      <c r="AH19" s="11">
        <v>361606</v>
      </c>
      <c r="AI19" s="11">
        <v>344049</v>
      </c>
      <c r="AJ19" s="11">
        <v>295426</v>
      </c>
      <c r="AK19" s="11">
        <v>250793</v>
      </c>
      <c r="AL19" s="11">
        <v>177437</v>
      </c>
      <c r="AM19" s="11">
        <v>128732</v>
      </c>
      <c r="AN19" s="11">
        <v>108142</v>
      </c>
      <c r="AO19" s="11">
        <v>89646</v>
      </c>
      <c r="AP19" s="11">
        <v>92086</v>
      </c>
    </row>
    <row r="20" spans="4:42" x14ac:dyDescent="0.25">
      <c r="D20" t="s">
        <v>137</v>
      </c>
      <c r="E20" s="11">
        <v>1135509</v>
      </c>
      <c r="F20" s="17">
        <v>1565.05</v>
      </c>
      <c r="G20" s="11">
        <f t="shared" si="2"/>
        <v>519094</v>
      </c>
      <c r="H20" s="11">
        <v>473720</v>
      </c>
      <c r="I20" s="11">
        <v>45374</v>
      </c>
      <c r="J20" s="12">
        <f t="shared" si="8"/>
        <v>8.7409987401125808E-2</v>
      </c>
      <c r="K20" s="11">
        <v>310915</v>
      </c>
      <c r="L20" s="11">
        <v>162805</v>
      </c>
      <c r="M20" s="12">
        <f t="shared" si="3"/>
        <v>0.65632652199611585</v>
      </c>
      <c r="N20">
        <f t="shared" si="0"/>
        <v>24</v>
      </c>
      <c r="O20" s="11">
        <v>1102803</v>
      </c>
      <c r="P20" s="11">
        <v>772887</v>
      </c>
      <c r="Q20" s="11">
        <v>329916</v>
      </c>
      <c r="R20" s="12">
        <f t="shared" si="4"/>
        <v>0.7008386810699645</v>
      </c>
      <c r="S20">
        <f t="shared" si="1"/>
        <v>13</v>
      </c>
      <c r="U20" s="15">
        <v>40.6</v>
      </c>
      <c r="V20" s="20">
        <f t="shared" si="5"/>
        <v>49</v>
      </c>
      <c r="W20" s="12">
        <f t="shared" si="6"/>
        <v>0.18895314788346018</v>
      </c>
      <c r="X20" s="20">
        <f t="shared" si="7"/>
        <v>46</v>
      </c>
      <c r="Y20" s="11">
        <v>60618</v>
      </c>
      <c r="Z20" s="11">
        <v>66244</v>
      </c>
      <c r="AA20" s="11">
        <v>71509</v>
      </c>
      <c r="AB20" s="11">
        <v>81507</v>
      </c>
      <c r="AC20" s="11">
        <v>82768</v>
      </c>
      <c r="AD20" s="11">
        <v>70420</v>
      </c>
      <c r="AE20" s="11">
        <v>61370</v>
      </c>
      <c r="AF20" s="11">
        <v>63726</v>
      </c>
      <c r="AG20" s="11">
        <v>75529</v>
      </c>
      <c r="AH20" s="11">
        <v>86249</v>
      </c>
      <c r="AI20" s="11">
        <v>91240</v>
      </c>
      <c r="AJ20" s="11">
        <v>79323</v>
      </c>
      <c r="AK20" s="11">
        <v>66254</v>
      </c>
      <c r="AL20" s="11">
        <v>49181</v>
      </c>
      <c r="AM20" s="11">
        <v>37737</v>
      </c>
      <c r="AN20" s="11">
        <v>33473</v>
      </c>
      <c r="AO20" s="11">
        <v>29336</v>
      </c>
      <c r="AP20" s="11">
        <v>29025</v>
      </c>
    </row>
    <row r="21" spans="4:42" x14ac:dyDescent="0.25">
      <c r="D21" t="s">
        <v>83</v>
      </c>
      <c r="E21" s="11">
        <v>1758038</v>
      </c>
      <c r="F21" s="17">
        <v>3085.19</v>
      </c>
      <c r="G21" s="11">
        <f t="shared" si="2"/>
        <v>737775</v>
      </c>
      <c r="H21" s="11">
        <v>671229</v>
      </c>
      <c r="I21" s="11">
        <v>66546</v>
      </c>
      <c r="J21" s="12">
        <f t="shared" si="8"/>
        <v>9.0198231168039031E-2</v>
      </c>
      <c r="K21" s="11">
        <v>445815</v>
      </c>
      <c r="L21" s="11">
        <v>225414</v>
      </c>
      <c r="M21" s="12">
        <f t="shared" si="3"/>
        <v>0.66417720330915375</v>
      </c>
      <c r="N21">
        <f t="shared" si="0"/>
        <v>21</v>
      </c>
      <c r="O21" s="11">
        <v>1728787</v>
      </c>
      <c r="P21" s="11">
        <v>1178845</v>
      </c>
      <c r="Q21" s="11">
        <v>549942</v>
      </c>
      <c r="R21" s="12">
        <f t="shared" si="4"/>
        <v>0.68189140709642082</v>
      </c>
      <c r="S21">
        <f t="shared" si="1"/>
        <v>22</v>
      </c>
      <c r="U21" s="15">
        <v>35.4</v>
      </c>
      <c r="V21" s="20">
        <f t="shared" si="5"/>
        <v>15</v>
      </c>
      <c r="W21" s="12">
        <f t="shared" si="6"/>
        <v>0.2076564897914607</v>
      </c>
      <c r="X21" s="20">
        <f t="shared" si="7"/>
        <v>30</v>
      </c>
      <c r="Y21" s="11">
        <v>126455</v>
      </c>
      <c r="Z21" s="11">
        <v>129697</v>
      </c>
      <c r="AA21" s="11">
        <v>125919</v>
      </c>
      <c r="AB21" s="11">
        <v>120252</v>
      </c>
      <c r="AC21" s="11">
        <v>110747</v>
      </c>
      <c r="AD21" s="11">
        <v>125650</v>
      </c>
      <c r="AE21" s="11">
        <v>128671</v>
      </c>
      <c r="AF21" s="11">
        <v>139264</v>
      </c>
      <c r="AG21" s="11">
        <v>136875</v>
      </c>
      <c r="AH21" s="11">
        <v>133015</v>
      </c>
      <c r="AI21" s="11">
        <v>119298</v>
      </c>
      <c r="AJ21" s="11">
        <v>99674</v>
      </c>
      <c r="AK21" s="11">
        <v>85071</v>
      </c>
      <c r="AL21" s="11">
        <v>60302</v>
      </c>
      <c r="AM21" s="11">
        <v>41561</v>
      </c>
      <c r="AN21" s="11">
        <v>31168</v>
      </c>
      <c r="AO21" s="11">
        <v>23010</v>
      </c>
      <c r="AP21" s="11">
        <v>21409</v>
      </c>
    </row>
    <row r="22" spans="4:42" x14ac:dyDescent="0.25">
      <c r="D22" t="s">
        <v>84</v>
      </c>
      <c r="E22" s="11">
        <v>9461105</v>
      </c>
      <c r="F22" s="17">
        <v>7196.81</v>
      </c>
      <c r="G22" s="11">
        <f t="shared" si="2"/>
        <v>3797247</v>
      </c>
      <c r="H22" s="11">
        <v>3475726</v>
      </c>
      <c r="I22" s="11">
        <v>321521</v>
      </c>
      <c r="J22" s="12">
        <f t="shared" si="8"/>
        <v>8.4672132205252909E-2</v>
      </c>
      <c r="K22" s="11">
        <v>2293837</v>
      </c>
      <c r="L22" s="11">
        <v>1181889</v>
      </c>
      <c r="M22" s="12">
        <f t="shared" si="3"/>
        <v>0.65995909919251405</v>
      </c>
      <c r="N22">
        <f t="shared" si="0"/>
        <v>23</v>
      </c>
      <c r="O22" s="11">
        <v>9298407</v>
      </c>
      <c r="P22" s="11">
        <v>6407584</v>
      </c>
      <c r="Q22" s="11">
        <v>2890823</v>
      </c>
      <c r="R22" s="12">
        <f t="shared" si="4"/>
        <v>0.68910556399606948</v>
      </c>
      <c r="S22">
        <f t="shared" si="1"/>
        <v>20</v>
      </c>
      <c r="U22" s="15">
        <v>35.799999999999997</v>
      </c>
      <c r="V22" s="20">
        <f t="shared" si="5"/>
        <v>21</v>
      </c>
      <c r="W22" s="12">
        <f t="shared" si="6"/>
        <v>0.21065784599156229</v>
      </c>
      <c r="X22" s="20">
        <f t="shared" si="7"/>
        <v>24</v>
      </c>
      <c r="Y22" s="11">
        <v>632763</v>
      </c>
      <c r="Z22" s="11">
        <v>652898</v>
      </c>
      <c r="AA22" s="11">
        <v>670574</v>
      </c>
      <c r="AB22" s="11">
        <v>682270</v>
      </c>
      <c r="AC22" s="11">
        <v>628401</v>
      </c>
      <c r="AD22" s="11">
        <v>697773</v>
      </c>
      <c r="AE22" s="11">
        <v>666882</v>
      </c>
      <c r="AF22" s="11">
        <v>656868</v>
      </c>
      <c r="AG22" s="11">
        <v>663344</v>
      </c>
      <c r="AH22" s="11">
        <v>696765</v>
      </c>
      <c r="AI22" s="11">
        <v>681436</v>
      </c>
      <c r="AJ22" s="11">
        <v>580367</v>
      </c>
      <c r="AK22" s="11">
        <v>470871</v>
      </c>
      <c r="AL22" s="11">
        <v>333871</v>
      </c>
      <c r="AM22" s="11">
        <v>245125</v>
      </c>
      <c r="AN22" s="11">
        <v>191799</v>
      </c>
      <c r="AO22" s="11">
        <v>155768</v>
      </c>
      <c r="AP22" s="11">
        <v>153330</v>
      </c>
    </row>
    <row r="23" spans="4:42" x14ac:dyDescent="0.25">
      <c r="D23" t="s">
        <v>141</v>
      </c>
      <c r="E23" s="11">
        <v>2130151</v>
      </c>
      <c r="F23" s="17">
        <v>4391.88</v>
      </c>
      <c r="G23" s="11">
        <f t="shared" si="2"/>
        <v>917396</v>
      </c>
      <c r="H23" s="11">
        <v>830608</v>
      </c>
      <c r="I23" s="11">
        <v>86788</v>
      </c>
      <c r="J23" s="12">
        <f t="shared" si="8"/>
        <v>9.4602548953777871E-2</v>
      </c>
      <c r="K23" s="11">
        <v>560209</v>
      </c>
      <c r="L23" s="11">
        <v>270399</v>
      </c>
      <c r="M23" s="12">
        <f t="shared" si="3"/>
        <v>0.67445654267717137</v>
      </c>
      <c r="N23">
        <f t="shared" si="0"/>
        <v>11</v>
      </c>
      <c r="O23" s="11">
        <v>2083713</v>
      </c>
      <c r="P23" s="11">
        <v>1476915</v>
      </c>
      <c r="Q23" s="11">
        <v>606798</v>
      </c>
      <c r="R23" s="12">
        <f t="shared" si="4"/>
        <v>0.7087900301049137</v>
      </c>
      <c r="S23">
        <f t="shared" si="1"/>
        <v>10</v>
      </c>
      <c r="U23" s="15">
        <v>37.200000000000003</v>
      </c>
      <c r="V23" s="20">
        <f t="shared" si="5"/>
        <v>32</v>
      </c>
      <c r="W23" s="12">
        <f t="shared" si="6"/>
        <v>0.19544670776860421</v>
      </c>
      <c r="X23" s="20">
        <f t="shared" si="7"/>
        <v>41</v>
      </c>
      <c r="Y23" s="11">
        <v>144269</v>
      </c>
      <c r="Z23" s="11">
        <v>148322</v>
      </c>
      <c r="AA23" s="11">
        <v>148495</v>
      </c>
      <c r="AB23" s="11">
        <v>150821</v>
      </c>
      <c r="AC23" s="11">
        <v>142062</v>
      </c>
      <c r="AD23" s="11">
        <v>139813</v>
      </c>
      <c r="AE23" s="11">
        <v>134456</v>
      </c>
      <c r="AF23" s="11">
        <v>137293</v>
      </c>
      <c r="AG23" s="11">
        <v>146445</v>
      </c>
      <c r="AH23" s="11">
        <v>163083</v>
      </c>
      <c r="AI23" s="11">
        <v>162164</v>
      </c>
      <c r="AJ23" s="11">
        <v>139020</v>
      </c>
      <c r="AK23" s="11">
        <v>113729</v>
      </c>
      <c r="AL23" s="11">
        <v>79332</v>
      </c>
      <c r="AM23" s="11">
        <v>60384</v>
      </c>
      <c r="AN23" s="11">
        <v>48371</v>
      </c>
      <c r="AO23" s="11">
        <v>37914</v>
      </c>
      <c r="AP23" s="11">
        <v>34178</v>
      </c>
    </row>
    <row r="24" spans="4:42" x14ac:dyDescent="0.25">
      <c r="D24" t="s">
        <v>136</v>
      </c>
      <c r="E24" s="11">
        <v>2077240</v>
      </c>
      <c r="F24" s="17">
        <v>1997.31</v>
      </c>
      <c r="G24" s="11">
        <f t="shared" si="2"/>
        <v>955756</v>
      </c>
      <c r="H24" s="11">
        <v>854893</v>
      </c>
      <c r="I24" s="11">
        <v>100863</v>
      </c>
      <c r="J24" s="12">
        <f t="shared" si="8"/>
        <v>0.10553216511327158</v>
      </c>
      <c r="K24" s="11">
        <v>569864</v>
      </c>
      <c r="L24" s="11">
        <v>285029</v>
      </c>
      <c r="M24" s="12">
        <f t="shared" si="3"/>
        <v>0.66659102367196832</v>
      </c>
      <c r="N24">
        <f t="shared" si="0"/>
        <v>18</v>
      </c>
      <c r="O24" s="11">
        <v>2033809</v>
      </c>
      <c r="P24" s="11">
        <v>1424715</v>
      </c>
      <c r="Q24" s="11">
        <v>609094</v>
      </c>
      <c r="R24" s="12">
        <f t="shared" si="4"/>
        <v>0.70051563347393975</v>
      </c>
      <c r="S24">
        <f t="shared" si="1"/>
        <v>14</v>
      </c>
      <c r="U24" s="15">
        <v>40.5</v>
      </c>
      <c r="V24" s="20">
        <f t="shared" si="5"/>
        <v>48</v>
      </c>
      <c r="W24" s="12">
        <f t="shared" si="6"/>
        <v>0.17414357512853595</v>
      </c>
      <c r="X24" s="20">
        <f t="shared" si="7"/>
        <v>51</v>
      </c>
      <c r="Y24" s="11">
        <v>120979</v>
      </c>
      <c r="Z24" s="11">
        <v>129816</v>
      </c>
      <c r="AA24" s="11">
        <v>139935</v>
      </c>
      <c r="AB24" s="11">
        <v>145108</v>
      </c>
      <c r="AC24" s="11">
        <v>119186</v>
      </c>
      <c r="AD24" s="11">
        <v>122855</v>
      </c>
      <c r="AE24" s="11">
        <v>119697</v>
      </c>
      <c r="AF24" s="11">
        <v>125911</v>
      </c>
      <c r="AG24" s="11">
        <v>139765</v>
      </c>
      <c r="AH24" s="11">
        <v>159000</v>
      </c>
      <c r="AI24" s="11">
        <v>167882</v>
      </c>
      <c r="AJ24" s="11">
        <v>147720</v>
      </c>
      <c r="AK24" s="11">
        <v>123674</v>
      </c>
      <c r="AL24" s="11">
        <v>89234</v>
      </c>
      <c r="AM24" s="11">
        <v>69533</v>
      </c>
      <c r="AN24" s="11">
        <v>57658</v>
      </c>
      <c r="AO24" s="11">
        <v>49725</v>
      </c>
      <c r="AP24" s="11">
        <v>49562</v>
      </c>
    </row>
    <row r="25" spans="4:42" x14ac:dyDescent="0.25">
      <c r="D25" t="s">
        <v>85</v>
      </c>
      <c r="E25" s="11">
        <v>1836536</v>
      </c>
      <c r="F25" s="17">
        <v>3967.2</v>
      </c>
      <c r="G25" s="11">
        <f t="shared" si="2"/>
        <v>792340</v>
      </c>
      <c r="H25" s="11">
        <v>723572</v>
      </c>
      <c r="I25" s="11">
        <v>68768</v>
      </c>
      <c r="J25" s="12">
        <f t="shared" si="8"/>
        <v>8.6791024055329777E-2</v>
      </c>
      <c r="K25" s="11">
        <v>452499</v>
      </c>
      <c r="L25" s="11">
        <v>271073</v>
      </c>
      <c r="M25" s="12">
        <f t="shared" si="3"/>
        <v>0.62536831165385065</v>
      </c>
      <c r="N25">
        <f t="shared" si="0"/>
        <v>36</v>
      </c>
      <c r="O25" s="11">
        <v>1789633</v>
      </c>
      <c r="P25" s="11">
        <v>1172450</v>
      </c>
      <c r="Q25" s="11">
        <v>617183</v>
      </c>
      <c r="R25" s="12">
        <f t="shared" si="4"/>
        <v>0.65513432083561263</v>
      </c>
      <c r="S25">
        <f t="shared" si="1"/>
        <v>32</v>
      </c>
      <c r="U25" s="15">
        <v>35.1</v>
      </c>
      <c r="V25" s="20">
        <f t="shared" si="5"/>
        <v>13</v>
      </c>
      <c r="W25" s="12">
        <f t="shared" si="6"/>
        <v>0.22153009796704229</v>
      </c>
      <c r="X25" s="20">
        <f t="shared" si="7"/>
        <v>7</v>
      </c>
      <c r="Y25" s="11">
        <v>127634</v>
      </c>
      <c r="Z25" s="11">
        <v>127291</v>
      </c>
      <c r="AA25" s="11">
        <v>124702</v>
      </c>
      <c r="AB25" s="11">
        <v>128479</v>
      </c>
      <c r="AC25" s="11">
        <v>137285</v>
      </c>
      <c r="AD25" s="11">
        <v>138495</v>
      </c>
      <c r="AE25" s="11">
        <v>131068</v>
      </c>
      <c r="AF25" s="11">
        <v>130230</v>
      </c>
      <c r="AG25" s="11">
        <v>129204</v>
      </c>
      <c r="AH25" s="11">
        <v>134979</v>
      </c>
      <c r="AI25" s="11">
        <v>130505</v>
      </c>
      <c r="AJ25" s="11">
        <v>110585</v>
      </c>
      <c r="AK25" s="11">
        <v>91526</v>
      </c>
      <c r="AL25" s="11">
        <v>62533</v>
      </c>
      <c r="AM25" s="11">
        <v>45954</v>
      </c>
      <c r="AN25" s="11">
        <v>34948</v>
      </c>
      <c r="AO25" s="11">
        <v>26871</v>
      </c>
      <c r="AP25" s="11">
        <v>24247</v>
      </c>
    </row>
    <row r="26" spans="4:42" x14ac:dyDescent="0.25">
      <c r="D26" t="s">
        <v>135</v>
      </c>
      <c r="E26" s="11">
        <v>6371773</v>
      </c>
      <c r="F26" s="17">
        <v>8927.5</v>
      </c>
      <c r="G26" s="11">
        <f t="shared" si="2"/>
        <v>2502075</v>
      </c>
      <c r="H26" s="11">
        <v>2298498</v>
      </c>
      <c r="I26" s="11">
        <v>203577</v>
      </c>
      <c r="J26" s="12">
        <f t="shared" si="8"/>
        <v>8.1363268487155666E-2</v>
      </c>
      <c r="K26" s="11">
        <v>1414969</v>
      </c>
      <c r="L26" s="11">
        <v>883529</v>
      </c>
      <c r="M26" s="12">
        <f t="shared" si="3"/>
        <v>0.61560593048155798</v>
      </c>
      <c r="N26">
        <f t="shared" si="0"/>
        <v>39</v>
      </c>
      <c r="O26" s="11">
        <v>6294195</v>
      </c>
      <c r="P26" s="11">
        <v>4106321</v>
      </c>
      <c r="Q26" s="11">
        <v>2187874</v>
      </c>
      <c r="R26" s="12">
        <f t="shared" si="4"/>
        <v>0.65239812239690698</v>
      </c>
      <c r="S26">
        <f t="shared" si="1"/>
        <v>35</v>
      </c>
      <c r="U26" s="15">
        <v>33.5</v>
      </c>
      <c r="V26" s="20">
        <f t="shared" si="5"/>
        <v>5</v>
      </c>
      <c r="W26" s="12">
        <f t="shared" si="6"/>
        <v>0.21635736238563427</v>
      </c>
      <c r="X26" s="20">
        <f t="shared" si="7"/>
        <v>14</v>
      </c>
      <c r="Y26" s="11">
        <v>496946</v>
      </c>
      <c r="Z26" s="11">
        <v>504573</v>
      </c>
      <c r="AA26" s="11">
        <v>486864</v>
      </c>
      <c r="AB26" s="11">
        <v>457452</v>
      </c>
      <c r="AC26" s="11">
        <v>426649</v>
      </c>
      <c r="AD26" s="11">
        <v>479060</v>
      </c>
      <c r="AE26" s="11">
        <v>472871</v>
      </c>
      <c r="AF26" s="11">
        <v>486432</v>
      </c>
      <c r="AG26" s="11">
        <v>468533</v>
      </c>
      <c r="AH26" s="11">
        <v>476085</v>
      </c>
      <c r="AI26" s="11">
        <v>429190</v>
      </c>
      <c r="AJ26" s="11">
        <v>345655</v>
      </c>
      <c r="AK26" s="11">
        <v>280977</v>
      </c>
      <c r="AL26" s="11">
        <v>194845</v>
      </c>
      <c r="AM26" s="11">
        <v>132659</v>
      </c>
      <c r="AN26" s="11">
        <v>98664</v>
      </c>
      <c r="AO26" s="11">
        <v>70359</v>
      </c>
      <c r="AP26" s="11">
        <v>63959</v>
      </c>
    </row>
    <row r="27" spans="4:42" x14ac:dyDescent="0.25">
      <c r="D27" t="s">
        <v>87</v>
      </c>
      <c r="E27" s="11">
        <v>2543482</v>
      </c>
      <c r="F27" s="17">
        <v>8346.06</v>
      </c>
      <c r="G27" s="11">
        <f t="shared" si="2"/>
        <v>1078837</v>
      </c>
      <c r="H27" s="11">
        <v>1004696</v>
      </c>
      <c r="I27" s="11">
        <v>74141</v>
      </c>
      <c r="J27" s="12">
        <f t="shared" si="8"/>
        <v>6.8723078648581765E-2</v>
      </c>
      <c r="K27" s="11">
        <v>646530</v>
      </c>
      <c r="L27" s="11">
        <v>358166</v>
      </c>
      <c r="M27" s="12">
        <f t="shared" si="3"/>
        <v>0.64350808602801246</v>
      </c>
      <c r="N27">
        <f t="shared" si="0"/>
        <v>28</v>
      </c>
      <c r="O27" s="11">
        <v>2509896</v>
      </c>
      <c r="P27" s="11">
        <v>1682321</v>
      </c>
      <c r="Q27" s="11">
        <v>827575</v>
      </c>
      <c r="R27" s="12">
        <f t="shared" si="4"/>
        <v>0.67027518271673403</v>
      </c>
      <c r="S27">
        <f t="shared" si="1"/>
        <v>26</v>
      </c>
      <c r="U27" s="15">
        <v>35.700000000000003</v>
      </c>
      <c r="V27" s="20">
        <f t="shared" si="5"/>
        <v>19</v>
      </c>
      <c r="W27" s="12">
        <f t="shared" si="6"/>
        <v>0.21595474235713089</v>
      </c>
      <c r="X27" s="20">
        <f t="shared" si="7"/>
        <v>15</v>
      </c>
      <c r="Y27" s="11">
        <v>180814</v>
      </c>
      <c r="Z27" s="11">
        <v>182490</v>
      </c>
      <c r="AA27" s="11">
        <v>170022</v>
      </c>
      <c r="AB27" s="11">
        <v>161600</v>
      </c>
      <c r="AC27" s="11">
        <v>159085</v>
      </c>
      <c r="AD27" s="11">
        <v>197767</v>
      </c>
      <c r="AE27" s="11">
        <v>192425</v>
      </c>
      <c r="AF27" s="11">
        <v>192416</v>
      </c>
      <c r="AG27" s="11">
        <v>184947</v>
      </c>
      <c r="AH27" s="11">
        <v>190308</v>
      </c>
      <c r="AI27" s="11">
        <v>184875</v>
      </c>
      <c r="AJ27" s="11">
        <v>160574</v>
      </c>
      <c r="AK27" s="11">
        <v>130603</v>
      </c>
      <c r="AL27" s="11">
        <v>85220</v>
      </c>
      <c r="AM27" s="11">
        <v>58533</v>
      </c>
      <c r="AN27" s="11">
        <v>44738</v>
      </c>
      <c r="AO27" s="11">
        <v>34480</v>
      </c>
      <c r="AP27" s="11">
        <v>32585</v>
      </c>
    </row>
    <row r="28" spans="4:42" x14ac:dyDescent="0.25">
      <c r="D28" t="s">
        <v>88</v>
      </c>
      <c r="E28" s="11">
        <v>4296250</v>
      </c>
      <c r="F28" s="17">
        <v>3888.4</v>
      </c>
      <c r="G28" s="11">
        <f t="shared" si="2"/>
        <v>1886537</v>
      </c>
      <c r="H28" s="11">
        <v>1682111</v>
      </c>
      <c r="I28" s="11">
        <v>204426</v>
      </c>
      <c r="J28" s="12">
        <f t="shared" si="8"/>
        <v>0.10836045092145026</v>
      </c>
      <c r="K28" s="11">
        <v>1193402</v>
      </c>
      <c r="L28" s="11">
        <v>488709</v>
      </c>
      <c r="M28" s="12">
        <f t="shared" si="3"/>
        <v>0.7094668544465853</v>
      </c>
      <c r="N28">
        <f t="shared" si="0"/>
        <v>2</v>
      </c>
      <c r="O28" s="11">
        <v>4247606</v>
      </c>
      <c r="P28" s="11">
        <v>3113156</v>
      </c>
      <c r="Q28" s="11">
        <v>1134450</v>
      </c>
      <c r="R28" s="12">
        <f t="shared" si="4"/>
        <v>0.73292014372331149</v>
      </c>
      <c r="S28">
        <f t="shared" si="1"/>
        <v>4</v>
      </c>
      <c r="U28" s="15">
        <v>39.1</v>
      </c>
      <c r="V28" s="20">
        <f t="shared" si="5"/>
        <v>43</v>
      </c>
      <c r="W28" s="12">
        <f t="shared" si="6"/>
        <v>0.1770353215013093</v>
      </c>
      <c r="X28" s="20">
        <f t="shared" si="7"/>
        <v>50</v>
      </c>
      <c r="Y28" s="11">
        <v>259583</v>
      </c>
      <c r="Z28" s="11">
        <v>282949</v>
      </c>
      <c r="AA28" s="11">
        <v>303362</v>
      </c>
      <c r="AB28" s="11">
        <v>314746</v>
      </c>
      <c r="AC28" s="11">
        <v>254338</v>
      </c>
      <c r="AD28" s="11">
        <v>251628</v>
      </c>
      <c r="AE28" s="11">
        <v>254622</v>
      </c>
      <c r="AF28" s="11">
        <v>284987</v>
      </c>
      <c r="AG28" s="11">
        <v>308119</v>
      </c>
      <c r="AH28" s="11">
        <v>334657</v>
      </c>
      <c r="AI28" s="11">
        <v>340840</v>
      </c>
      <c r="AJ28" s="11">
        <v>295818</v>
      </c>
      <c r="AK28" s="11">
        <v>243500</v>
      </c>
      <c r="AL28" s="11">
        <v>172885</v>
      </c>
      <c r="AM28" s="11">
        <v>122854</v>
      </c>
      <c r="AN28" s="11">
        <v>101111</v>
      </c>
      <c r="AO28" s="11">
        <v>86930</v>
      </c>
      <c r="AP28" s="11">
        <v>83321</v>
      </c>
    </row>
    <row r="29" spans="4:42" x14ac:dyDescent="0.25">
      <c r="D29" t="s">
        <v>142</v>
      </c>
      <c r="E29" s="11">
        <v>1212381</v>
      </c>
      <c r="F29" s="17">
        <v>1514.61</v>
      </c>
      <c r="G29" s="11">
        <f t="shared" si="2"/>
        <v>507049</v>
      </c>
      <c r="H29" s="11">
        <v>472533</v>
      </c>
      <c r="I29" s="11">
        <v>34516</v>
      </c>
      <c r="J29" s="12">
        <f t="shared" si="8"/>
        <v>6.8072316482233469E-2</v>
      </c>
      <c r="K29" s="11">
        <v>320902</v>
      </c>
      <c r="L29" s="11">
        <v>151631</v>
      </c>
      <c r="M29" s="12">
        <f t="shared" si="3"/>
        <v>0.6791102420360059</v>
      </c>
      <c r="N29">
        <f t="shared" si="0"/>
        <v>9</v>
      </c>
      <c r="O29" s="11">
        <v>1162952</v>
      </c>
      <c r="P29" s="11">
        <v>831901</v>
      </c>
      <c r="Q29" s="11">
        <v>331051</v>
      </c>
      <c r="R29" s="12">
        <f t="shared" si="4"/>
        <v>0.71533562864159483</v>
      </c>
      <c r="S29">
        <f t="shared" si="1"/>
        <v>7</v>
      </c>
      <c r="U29" s="15">
        <v>40.200000000000003</v>
      </c>
      <c r="V29" s="20">
        <f t="shared" si="5"/>
        <v>47</v>
      </c>
      <c r="W29" s="12">
        <f t="shared" si="6"/>
        <v>0.18437438396015773</v>
      </c>
      <c r="X29" s="20">
        <f t="shared" si="7"/>
        <v>47</v>
      </c>
      <c r="Y29" s="11">
        <v>65895</v>
      </c>
      <c r="Z29" s="11">
        <v>73552</v>
      </c>
      <c r="AA29" s="11">
        <v>79868</v>
      </c>
      <c r="AB29" s="11">
        <v>86267</v>
      </c>
      <c r="AC29" s="11">
        <v>81122</v>
      </c>
      <c r="AD29" s="11">
        <v>73295</v>
      </c>
      <c r="AE29" s="11">
        <v>69115</v>
      </c>
      <c r="AF29" s="11">
        <v>74322</v>
      </c>
      <c r="AG29" s="11">
        <v>87005</v>
      </c>
      <c r="AH29" s="11">
        <v>98160</v>
      </c>
      <c r="AI29" s="11">
        <v>96800</v>
      </c>
      <c r="AJ29" s="11">
        <v>82662</v>
      </c>
      <c r="AK29" s="11">
        <v>70358</v>
      </c>
      <c r="AL29" s="11">
        <v>51053</v>
      </c>
      <c r="AM29" s="11">
        <v>36345</v>
      </c>
      <c r="AN29" s="11">
        <v>30574</v>
      </c>
      <c r="AO29" s="11">
        <v>26638</v>
      </c>
      <c r="AP29" s="11">
        <v>29350</v>
      </c>
    </row>
    <row r="30" spans="4:42" x14ac:dyDescent="0.25">
      <c r="D30" t="s">
        <v>91</v>
      </c>
      <c r="E30" s="11">
        <v>5946800</v>
      </c>
      <c r="F30" s="17">
        <v>8827.49</v>
      </c>
      <c r="G30" s="11">
        <f t="shared" si="2"/>
        <v>2308205</v>
      </c>
      <c r="H30" s="11">
        <v>2072625</v>
      </c>
      <c r="I30" s="11">
        <v>235580</v>
      </c>
      <c r="J30" s="12">
        <f t="shared" si="8"/>
        <v>0.10206199189413419</v>
      </c>
      <c r="K30" s="11">
        <v>1294913</v>
      </c>
      <c r="L30" s="11">
        <v>777712</v>
      </c>
      <c r="M30" s="12">
        <f t="shared" si="3"/>
        <v>0.62476955551534885</v>
      </c>
      <c r="N30">
        <f t="shared" si="0"/>
        <v>37</v>
      </c>
      <c r="O30" s="11">
        <v>5868844</v>
      </c>
      <c r="P30" s="11">
        <v>3848603</v>
      </c>
      <c r="Q30" s="11">
        <v>2020241</v>
      </c>
      <c r="R30" s="12">
        <f t="shared" si="4"/>
        <v>0.65576849546520577</v>
      </c>
      <c r="S30">
        <f t="shared" si="1"/>
        <v>31</v>
      </c>
      <c r="U30" s="15">
        <v>33.200000000000003</v>
      </c>
      <c r="V30" s="20">
        <f t="shared" si="5"/>
        <v>4</v>
      </c>
      <c r="W30" s="12">
        <f t="shared" si="6"/>
        <v>0.21897272482679761</v>
      </c>
      <c r="X30" s="20">
        <f t="shared" si="7"/>
        <v>10</v>
      </c>
      <c r="Y30" s="11">
        <v>472212</v>
      </c>
      <c r="Z30" s="11">
        <v>464573</v>
      </c>
      <c r="AA30" s="11">
        <v>452592</v>
      </c>
      <c r="AB30" s="11">
        <v>438940</v>
      </c>
      <c r="AC30" s="11">
        <v>402540</v>
      </c>
      <c r="AD30" s="11">
        <v>456075</v>
      </c>
      <c r="AE30" s="11">
        <v>443572</v>
      </c>
      <c r="AF30" s="11">
        <v>442515</v>
      </c>
      <c r="AG30" s="11">
        <v>417987</v>
      </c>
      <c r="AH30" s="11">
        <v>422219</v>
      </c>
      <c r="AI30" s="11">
        <v>411133</v>
      </c>
      <c r="AJ30" s="11">
        <v>343630</v>
      </c>
      <c r="AK30" s="11">
        <v>267252</v>
      </c>
      <c r="AL30" s="11">
        <v>181755</v>
      </c>
      <c r="AM30" s="11">
        <v>121517</v>
      </c>
      <c r="AN30" s="11">
        <v>89262</v>
      </c>
      <c r="AO30" s="11">
        <v>64612</v>
      </c>
      <c r="AP30" s="11">
        <v>54414</v>
      </c>
    </row>
    <row r="31" spans="4:42" x14ac:dyDescent="0.25">
      <c r="D31" t="s">
        <v>106</v>
      </c>
      <c r="E31" s="11">
        <v>1756241</v>
      </c>
      <c r="F31" s="17">
        <v>3854.46</v>
      </c>
      <c r="G31" s="11">
        <f t="shared" si="2"/>
        <v>757441</v>
      </c>
      <c r="H31" s="11">
        <v>680257</v>
      </c>
      <c r="I31" s="11">
        <v>77184</v>
      </c>
      <c r="J31" s="12">
        <f t="shared" si="8"/>
        <v>0.10190100615097414</v>
      </c>
      <c r="K31" s="11">
        <v>452512</v>
      </c>
      <c r="L31" s="11">
        <v>227745</v>
      </c>
      <c r="M31" s="12">
        <f t="shared" si="3"/>
        <v>0.66520741425667063</v>
      </c>
      <c r="N31">
        <f t="shared" si="0"/>
        <v>20</v>
      </c>
      <c r="O31" s="11">
        <v>1724161</v>
      </c>
      <c r="P31" s="11">
        <v>1193423</v>
      </c>
      <c r="Q31" s="11">
        <v>530738</v>
      </c>
      <c r="R31" s="12">
        <f t="shared" si="4"/>
        <v>0.69217607868406716</v>
      </c>
      <c r="S31">
        <f t="shared" si="1"/>
        <v>17</v>
      </c>
      <c r="U31" s="15">
        <v>35.5</v>
      </c>
      <c r="V31" s="20">
        <f t="shared" si="5"/>
        <v>17</v>
      </c>
      <c r="W31" s="12">
        <f t="shared" si="6"/>
        <v>0.20423848435379882</v>
      </c>
      <c r="X31" s="20">
        <f t="shared" si="7"/>
        <v>32</v>
      </c>
      <c r="Y31" s="11">
        <v>127658</v>
      </c>
      <c r="Z31" s="11">
        <v>128799</v>
      </c>
      <c r="AA31" s="11">
        <v>127558</v>
      </c>
      <c r="AB31" s="11">
        <v>122116</v>
      </c>
      <c r="AC31" s="11">
        <v>109294</v>
      </c>
      <c r="AD31" s="11">
        <v>127065</v>
      </c>
      <c r="AE31" s="11">
        <v>122333</v>
      </c>
      <c r="AF31" s="11">
        <v>124069</v>
      </c>
      <c r="AG31" s="11">
        <v>123613</v>
      </c>
      <c r="AH31" s="11">
        <v>133903</v>
      </c>
      <c r="AI31" s="11">
        <v>126863</v>
      </c>
      <c r="AJ31" s="11">
        <v>106042</v>
      </c>
      <c r="AK31" s="11">
        <v>85955</v>
      </c>
      <c r="AL31" s="11">
        <v>60793</v>
      </c>
      <c r="AM31" s="11">
        <v>44157</v>
      </c>
      <c r="AN31" s="11">
        <v>34221</v>
      </c>
      <c r="AO31" s="11">
        <v>26526</v>
      </c>
      <c r="AP31" s="11">
        <v>25276</v>
      </c>
    </row>
    <row r="32" spans="4:42" x14ac:dyDescent="0.25">
      <c r="D32" t="s">
        <v>92</v>
      </c>
      <c r="E32" s="11">
        <v>1345596</v>
      </c>
      <c r="F32" s="17">
        <v>3201.08</v>
      </c>
      <c r="G32" s="11">
        <f t="shared" si="2"/>
        <v>598490</v>
      </c>
      <c r="H32" s="11">
        <v>524146</v>
      </c>
      <c r="I32" s="11">
        <v>74344</v>
      </c>
      <c r="J32" s="12">
        <f t="shared" si="8"/>
        <v>0.12421928520108941</v>
      </c>
      <c r="K32" s="11">
        <v>350768</v>
      </c>
      <c r="L32" s="11">
        <v>173378</v>
      </c>
      <c r="M32" s="12">
        <f t="shared" si="3"/>
        <v>0.66921811861580549</v>
      </c>
      <c r="N32">
        <f t="shared" si="0"/>
        <v>15</v>
      </c>
      <c r="O32" s="11">
        <v>1318675</v>
      </c>
      <c r="P32" s="11">
        <v>901224</v>
      </c>
      <c r="Q32" s="11">
        <v>417451</v>
      </c>
      <c r="R32" s="12">
        <f t="shared" si="4"/>
        <v>0.68343147477581667</v>
      </c>
      <c r="S32">
        <f t="shared" si="1"/>
        <v>21</v>
      </c>
      <c r="U32" s="15">
        <v>37.5</v>
      </c>
      <c r="V32" s="20">
        <f t="shared" si="5"/>
        <v>33</v>
      </c>
      <c r="W32" s="12">
        <f t="shared" si="6"/>
        <v>0.2027718572290643</v>
      </c>
      <c r="X32" s="20">
        <f t="shared" si="7"/>
        <v>35</v>
      </c>
      <c r="Y32" s="11">
        <v>87392</v>
      </c>
      <c r="Z32" s="11">
        <v>87667</v>
      </c>
      <c r="AA32" s="11">
        <v>90059</v>
      </c>
      <c r="AB32" s="11">
        <v>92697</v>
      </c>
      <c r="AC32" s="11">
        <v>92410</v>
      </c>
      <c r="AD32" s="11">
        <v>94471</v>
      </c>
      <c r="AE32" s="11">
        <v>85968</v>
      </c>
      <c r="AF32" s="11">
        <v>89837</v>
      </c>
      <c r="AG32" s="11">
        <v>93461</v>
      </c>
      <c r="AH32" s="11">
        <v>104753</v>
      </c>
      <c r="AI32" s="11">
        <v>100059</v>
      </c>
      <c r="AJ32" s="11">
        <v>87550</v>
      </c>
      <c r="AK32" s="11">
        <v>76154</v>
      </c>
      <c r="AL32" s="11">
        <v>54316</v>
      </c>
      <c r="AM32" s="11">
        <v>38384</v>
      </c>
      <c r="AN32" s="11">
        <v>28646</v>
      </c>
      <c r="AO32" s="11">
        <v>21810</v>
      </c>
      <c r="AP32" s="11">
        <v>19962</v>
      </c>
    </row>
    <row r="33" spans="4:42" x14ac:dyDescent="0.25">
      <c r="D33" t="s">
        <v>158</v>
      </c>
      <c r="E33" s="11">
        <v>2035334</v>
      </c>
      <c r="F33" s="17">
        <v>7827.34</v>
      </c>
      <c r="G33" s="11">
        <f t="shared" si="2"/>
        <v>883099</v>
      </c>
      <c r="H33" s="11">
        <v>799637</v>
      </c>
      <c r="I33" s="11">
        <v>83462</v>
      </c>
      <c r="J33" s="12">
        <f t="shared" si="8"/>
        <v>9.4510355011159564E-2</v>
      </c>
      <c r="K33" s="11">
        <v>537462</v>
      </c>
      <c r="L33" s="11">
        <v>262175</v>
      </c>
      <c r="M33" s="12">
        <f t="shared" si="3"/>
        <v>0.6721324801128512</v>
      </c>
      <c r="N33">
        <f t="shared" si="0"/>
        <v>13</v>
      </c>
      <c r="O33" s="11">
        <v>2003303</v>
      </c>
      <c r="P33" s="11">
        <v>1409585</v>
      </c>
      <c r="Q33" s="11">
        <v>593718</v>
      </c>
      <c r="R33" s="12">
        <f t="shared" si="4"/>
        <v>0.70363045430471571</v>
      </c>
      <c r="S33">
        <f t="shared" si="1"/>
        <v>11</v>
      </c>
      <c r="U33" s="15">
        <v>36.5</v>
      </c>
      <c r="V33" s="20">
        <f t="shared" si="5"/>
        <v>27</v>
      </c>
      <c r="W33" s="12">
        <f t="shared" si="6"/>
        <v>0.19934762550028645</v>
      </c>
      <c r="X33" s="20">
        <f t="shared" si="7"/>
        <v>39</v>
      </c>
      <c r="Y33" s="11">
        <v>145822</v>
      </c>
      <c r="Z33" s="11">
        <v>146336</v>
      </c>
      <c r="AA33" s="11">
        <v>143726</v>
      </c>
      <c r="AB33" s="11">
        <v>134724</v>
      </c>
      <c r="AC33" s="11">
        <v>119810</v>
      </c>
      <c r="AD33" s="11">
        <v>146450</v>
      </c>
      <c r="AE33" s="11">
        <v>139479</v>
      </c>
      <c r="AF33" s="11">
        <v>137975</v>
      </c>
      <c r="AG33" s="11">
        <v>137480</v>
      </c>
      <c r="AH33" s="11">
        <v>154171</v>
      </c>
      <c r="AI33" s="11">
        <v>149820</v>
      </c>
      <c r="AJ33" s="11">
        <v>129391</v>
      </c>
      <c r="AK33" s="11">
        <v>106526</v>
      </c>
      <c r="AL33" s="11">
        <v>75972</v>
      </c>
      <c r="AM33" s="11">
        <v>54451</v>
      </c>
      <c r="AN33" s="11">
        <v>44025</v>
      </c>
      <c r="AO33" s="11">
        <v>35007</v>
      </c>
      <c r="AP33" s="11">
        <v>34169</v>
      </c>
    </row>
    <row r="34" spans="4:42" x14ac:dyDescent="0.25">
      <c r="D34" t="s">
        <v>93</v>
      </c>
      <c r="E34" s="11">
        <v>1951269</v>
      </c>
      <c r="F34" s="17">
        <v>7891.43</v>
      </c>
      <c r="G34" s="11">
        <f t="shared" si="2"/>
        <v>840343</v>
      </c>
      <c r="H34" s="11">
        <v>715365</v>
      </c>
      <c r="I34" s="11">
        <v>124978</v>
      </c>
      <c r="J34" s="12">
        <f t="shared" si="8"/>
        <v>0.14872260493631767</v>
      </c>
      <c r="K34" s="11">
        <v>408206</v>
      </c>
      <c r="L34" s="11">
        <v>307159</v>
      </c>
      <c r="M34" s="12">
        <f t="shared" si="3"/>
        <v>0.57062618383622343</v>
      </c>
      <c r="N34">
        <f t="shared" si="0"/>
        <v>47</v>
      </c>
      <c r="O34" s="11">
        <v>1929277</v>
      </c>
      <c r="P34" s="11">
        <v>1107730</v>
      </c>
      <c r="Q34" s="11">
        <v>821547</v>
      </c>
      <c r="R34" s="12">
        <f t="shared" si="4"/>
        <v>0.57416845792491178</v>
      </c>
      <c r="S34">
        <f t="shared" si="1"/>
        <v>48</v>
      </c>
      <c r="U34" s="15">
        <v>35.5</v>
      </c>
      <c r="V34" s="20">
        <f t="shared" si="5"/>
        <v>17</v>
      </c>
      <c r="W34" s="12">
        <f t="shared" si="6"/>
        <v>0.21666412985600653</v>
      </c>
      <c r="X34" s="20">
        <f t="shared" si="7"/>
        <v>13</v>
      </c>
      <c r="Y34" s="11">
        <v>138982</v>
      </c>
      <c r="Z34" s="11">
        <v>135411</v>
      </c>
      <c r="AA34" s="11">
        <v>133660</v>
      </c>
      <c r="AB34" s="11">
        <v>131440</v>
      </c>
      <c r="AC34" s="11">
        <v>128245</v>
      </c>
      <c r="AD34" s="11">
        <v>148694</v>
      </c>
      <c r="AE34" s="11">
        <v>145831</v>
      </c>
      <c r="AF34" s="11">
        <v>146476</v>
      </c>
      <c r="AG34" s="11">
        <v>142010</v>
      </c>
      <c r="AH34" s="11">
        <v>138281</v>
      </c>
      <c r="AI34" s="11">
        <v>126532</v>
      </c>
      <c r="AJ34" s="11">
        <v>112302</v>
      </c>
      <c r="AK34" s="11">
        <v>102960</v>
      </c>
      <c r="AL34" s="11">
        <v>78516</v>
      </c>
      <c r="AM34" s="11">
        <v>56387</v>
      </c>
      <c r="AN34" s="11">
        <v>39492</v>
      </c>
      <c r="AO34" s="11">
        <v>26366</v>
      </c>
      <c r="AP34" s="11">
        <v>19684</v>
      </c>
    </row>
    <row r="35" spans="4:42" x14ac:dyDescent="0.25">
      <c r="D35" t="s">
        <v>94</v>
      </c>
      <c r="E35" s="11">
        <v>12828837</v>
      </c>
      <c r="F35" s="17">
        <v>4848.45</v>
      </c>
      <c r="G35" s="11">
        <f t="shared" si="2"/>
        <v>4493983</v>
      </c>
      <c r="H35" s="11">
        <v>4233985</v>
      </c>
      <c r="I35" s="11">
        <v>259998</v>
      </c>
      <c r="J35" s="12">
        <f t="shared" si="8"/>
        <v>5.7854691484146695E-2</v>
      </c>
      <c r="K35" s="11">
        <v>2133062</v>
      </c>
      <c r="L35" s="11">
        <v>2100923</v>
      </c>
      <c r="M35" s="12">
        <f t="shared" si="3"/>
        <v>0.50379536063542973</v>
      </c>
      <c r="N35">
        <f t="shared" si="0"/>
        <v>51</v>
      </c>
      <c r="O35" s="11">
        <v>12617920</v>
      </c>
      <c r="P35" s="11">
        <v>6634769</v>
      </c>
      <c r="Q35" s="11">
        <v>5983151</v>
      </c>
      <c r="R35" s="12">
        <f t="shared" si="4"/>
        <v>0.52582113375263118</v>
      </c>
      <c r="S35">
        <f t="shared" si="1"/>
        <v>51</v>
      </c>
      <c r="U35" s="15">
        <v>35.1</v>
      </c>
      <c r="V35" s="20">
        <f t="shared" si="5"/>
        <v>13</v>
      </c>
      <c r="W35" s="12">
        <f t="shared" si="6"/>
        <v>0.22259601552346484</v>
      </c>
      <c r="X35" s="20">
        <f t="shared" si="7"/>
        <v>6</v>
      </c>
      <c r="Y35" s="11">
        <v>837484</v>
      </c>
      <c r="Z35" s="11">
        <v>832459</v>
      </c>
      <c r="AA35" s="11">
        <v>889040</v>
      </c>
      <c r="AB35" s="11">
        <v>981319</v>
      </c>
      <c r="AC35" s="11">
        <v>966389</v>
      </c>
      <c r="AD35" s="11">
        <v>974964</v>
      </c>
      <c r="AE35" s="11">
        <v>914295</v>
      </c>
      <c r="AF35" s="11">
        <v>929240</v>
      </c>
      <c r="AG35" s="11">
        <v>940129</v>
      </c>
      <c r="AH35" s="11">
        <v>937338</v>
      </c>
      <c r="AI35" s="11">
        <v>875794</v>
      </c>
      <c r="AJ35" s="11">
        <v>736047</v>
      </c>
      <c r="AK35" s="11">
        <v>598963</v>
      </c>
      <c r="AL35" s="11">
        <v>430708</v>
      </c>
      <c r="AM35" s="11">
        <v>325216</v>
      </c>
      <c r="AN35" s="11">
        <v>256014</v>
      </c>
      <c r="AO35" s="11">
        <v>202292</v>
      </c>
      <c r="AP35" s="11">
        <v>201146</v>
      </c>
    </row>
    <row r="36" spans="4:42" x14ac:dyDescent="0.25">
      <c r="D36" t="s">
        <v>107</v>
      </c>
      <c r="E36" s="11">
        <v>1283566</v>
      </c>
      <c r="F36" s="17">
        <v>4110.8599999999997</v>
      </c>
      <c r="G36" s="11">
        <f t="shared" si="2"/>
        <v>559837</v>
      </c>
      <c r="H36" s="11">
        <v>514214</v>
      </c>
      <c r="I36" s="11">
        <v>45623</v>
      </c>
      <c r="J36" s="12">
        <f t="shared" si="8"/>
        <v>8.1493363246802189E-2</v>
      </c>
      <c r="K36" s="11">
        <v>350540</v>
      </c>
      <c r="L36" s="11">
        <v>163674</v>
      </c>
      <c r="M36" s="12">
        <f t="shared" si="3"/>
        <v>0.68170061491908041</v>
      </c>
      <c r="N36">
        <f t="shared" si="0"/>
        <v>7</v>
      </c>
      <c r="O36" s="11">
        <v>1258301</v>
      </c>
      <c r="P36" s="11">
        <v>884947</v>
      </c>
      <c r="Q36" s="11">
        <v>373354</v>
      </c>
      <c r="R36" s="12">
        <f t="shared" si="4"/>
        <v>0.70328721029388042</v>
      </c>
      <c r="S36">
        <f t="shared" si="1"/>
        <v>12</v>
      </c>
      <c r="U36" s="15">
        <v>38.1</v>
      </c>
      <c r="V36" s="20">
        <f t="shared" si="5"/>
        <v>37</v>
      </c>
      <c r="W36" s="12">
        <f t="shared" si="6"/>
        <v>0.19474105733557917</v>
      </c>
      <c r="X36" s="20">
        <f t="shared" si="7"/>
        <v>42</v>
      </c>
      <c r="Y36" s="11">
        <v>83173</v>
      </c>
      <c r="Z36" s="11">
        <v>85247</v>
      </c>
      <c r="AA36" s="11">
        <v>87025</v>
      </c>
      <c r="AB36" s="11">
        <v>84693</v>
      </c>
      <c r="AC36" s="11">
        <v>78472</v>
      </c>
      <c r="AD36" s="11">
        <v>86737</v>
      </c>
      <c r="AE36" s="11">
        <v>84754</v>
      </c>
      <c r="AF36" s="11">
        <v>86139</v>
      </c>
      <c r="AG36" s="11">
        <v>86688</v>
      </c>
      <c r="AH36" s="11">
        <v>98988</v>
      </c>
      <c r="AI36" s="11">
        <v>98016</v>
      </c>
      <c r="AJ36" s="11">
        <v>86260</v>
      </c>
      <c r="AK36" s="11">
        <v>73216</v>
      </c>
      <c r="AL36" s="11">
        <v>51692</v>
      </c>
      <c r="AM36" s="11">
        <v>37830</v>
      </c>
      <c r="AN36" s="11">
        <v>29873</v>
      </c>
      <c r="AO36" s="11">
        <v>23640</v>
      </c>
      <c r="AP36" s="11">
        <v>21123</v>
      </c>
    </row>
    <row r="37" spans="4:42" x14ac:dyDescent="0.25">
      <c r="D37" t="s">
        <v>95</v>
      </c>
      <c r="E37" s="11">
        <v>1316100</v>
      </c>
      <c r="F37" s="17">
        <v>4577.8500000000004</v>
      </c>
      <c r="G37" s="11">
        <f t="shared" si="2"/>
        <v>550896</v>
      </c>
      <c r="H37" s="11">
        <v>491198</v>
      </c>
      <c r="I37" s="11">
        <v>59698</v>
      </c>
      <c r="J37" s="12">
        <f t="shared" si="8"/>
        <v>0.10836528128721211</v>
      </c>
      <c r="K37" s="11">
        <v>314430</v>
      </c>
      <c r="L37" s="11">
        <v>176768</v>
      </c>
      <c r="M37" s="12">
        <f t="shared" si="3"/>
        <v>0.64012882788610703</v>
      </c>
      <c r="N37">
        <f t="shared" si="0"/>
        <v>31</v>
      </c>
      <c r="O37" s="11">
        <v>1291955</v>
      </c>
      <c r="P37" s="11">
        <v>837600</v>
      </c>
      <c r="Q37" s="11">
        <v>454355</v>
      </c>
      <c r="R37" s="12">
        <f t="shared" si="4"/>
        <v>0.64831979442008425</v>
      </c>
      <c r="S37">
        <f t="shared" si="1"/>
        <v>38</v>
      </c>
      <c r="U37" s="15">
        <v>35</v>
      </c>
      <c r="V37" s="20">
        <f t="shared" si="5"/>
        <v>12</v>
      </c>
      <c r="W37" s="12">
        <f t="shared" si="6"/>
        <v>0.20430970291011322</v>
      </c>
      <c r="X37" s="20">
        <f t="shared" si="7"/>
        <v>31</v>
      </c>
      <c r="Y37" s="11">
        <v>94309</v>
      </c>
      <c r="Z37" s="11">
        <v>94146</v>
      </c>
      <c r="AA37" s="11">
        <v>99439</v>
      </c>
      <c r="AB37" s="11">
        <v>100983</v>
      </c>
      <c r="AC37" s="11">
        <v>89095</v>
      </c>
      <c r="AD37" s="11">
        <v>91482</v>
      </c>
      <c r="AE37" s="11">
        <v>88315</v>
      </c>
      <c r="AF37" s="11">
        <v>90143</v>
      </c>
      <c r="AG37" s="11">
        <v>89324</v>
      </c>
      <c r="AH37" s="11">
        <v>95933</v>
      </c>
      <c r="AI37" s="11">
        <v>93898</v>
      </c>
      <c r="AJ37" s="11">
        <v>82653</v>
      </c>
      <c r="AK37" s="11">
        <v>67541</v>
      </c>
      <c r="AL37" s="11">
        <v>45946</v>
      </c>
      <c r="AM37" s="11">
        <v>32874</v>
      </c>
      <c r="AN37" s="11">
        <v>24882</v>
      </c>
      <c r="AO37" s="11">
        <v>18538</v>
      </c>
      <c r="AP37" s="11">
        <v>16599</v>
      </c>
    </row>
    <row r="38" spans="4:42" x14ac:dyDescent="0.25">
      <c r="D38" t="s">
        <v>134</v>
      </c>
      <c r="E38" s="11">
        <v>5564635</v>
      </c>
      <c r="F38" s="17">
        <v>5077.26</v>
      </c>
      <c r="G38" s="11">
        <f t="shared" si="2"/>
        <v>2464417</v>
      </c>
      <c r="H38" s="11">
        <v>2097626</v>
      </c>
      <c r="I38" s="11">
        <v>366791</v>
      </c>
      <c r="J38" s="12">
        <f t="shared" si="8"/>
        <v>0.14883479541003003</v>
      </c>
      <c r="K38" s="11">
        <v>1329099</v>
      </c>
      <c r="L38" s="11">
        <v>768527</v>
      </c>
      <c r="M38" s="12">
        <f t="shared" si="3"/>
        <v>0.63362057869229305</v>
      </c>
      <c r="N38">
        <f t="shared" si="0"/>
        <v>32</v>
      </c>
      <c r="O38" s="11">
        <v>5487714</v>
      </c>
      <c r="P38" s="11">
        <v>3514926</v>
      </c>
      <c r="Q38" s="11">
        <v>1972788</v>
      </c>
      <c r="R38" s="12">
        <f t="shared" si="4"/>
        <v>0.64050823348301311</v>
      </c>
      <c r="S38">
        <f t="shared" si="1"/>
        <v>42</v>
      </c>
      <c r="U38" s="15">
        <v>39.799999999999997</v>
      </c>
      <c r="V38" s="20">
        <f t="shared" si="5"/>
        <v>46</v>
      </c>
      <c r="W38" s="12">
        <f t="shared" si="6"/>
        <v>0.19180970539846728</v>
      </c>
      <c r="X38" s="20">
        <f t="shared" si="7"/>
        <v>44</v>
      </c>
      <c r="Y38" s="11">
        <v>324045</v>
      </c>
      <c r="Z38" s="11">
        <v>322171</v>
      </c>
      <c r="AA38" s="11">
        <v>341665</v>
      </c>
      <c r="AB38" s="11">
        <v>362284</v>
      </c>
      <c r="AC38" s="11">
        <v>355711</v>
      </c>
      <c r="AD38" s="11">
        <v>360423</v>
      </c>
      <c r="AE38" s="11">
        <v>351217</v>
      </c>
      <c r="AF38" s="11">
        <v>383681</v>
      </c>
      <c r="AG38" s="11">
        <v>405717</v>
      </c>
      <c r="AH38" s="11">
        <v>437722</v>
      </c>
      <c r="AI38" s="11">
        <v>394061</v>
      </c>
      <c r="AJ38" s="11">
        <v>342177</v>
      </c>
      <c r="AK38" s="11">
        <v>297169</v>
      </c>
      <c r="AL38" s="11">
        <v>243114</v>
      </c>
      <c r="AM38" s="11">
        <v>199642</v>
      </c>
      <c r="AN38" s="11">
        <v>166393</v>
      </c>
      <c r="AO38" s="11">
        <v>140846</v>
      </c>
      <c r="AP38" s="11">
        <v>136597</v>
      </c>
    </row>
    <row r="39" spans="4:42" x14ac:dyDescent="0.25">
      <c r="D39" t="s">
        <v>96</v>
      </c>
      <c r="E39" s="11">
        <v>1555908</v>
      </c>
      <c r="F39" s="17">
        <v>1454.76</v>
      </c>
      <c r="G39" s="11">
        <f t="shared" si="2"/>
        <v>669879</v>
      </c>
      <c r="H39" s="11">
        <v>622087</v>
      </c>
      <c r="I39" s="11">
        <v>47792</v>
      </c>
      <c r="J39" s="12">
        <f t="shared" si="8"/>
        <v>7.1344227838161814E-2</v>
      </c>
      <c r="K39" s="11">
        <v>380813</v>
      </c>
      <c r="L39" s="11">
        <v>241274</v>
      </c>
      <c r="M39" s="12">
        <f t="shared" si="3"/>
        <v>0.61215392702306914</v>
      </c>
      <c r="N39">
        <f t="shared" si="0"/>
        <v>43</v>
      </c>
      <c r="O39" s="11">
        <v>1522821</v>
      </c>
      <c r="P39" s="11">
        <v>990707</v>
      </c>
      <c r="Q39" s="11">
        <v>532114</v>
      </c>
      <c r="R39" s="12">
        <f t="shared" si="4"/>
        <v>0.65057350798288172</v>
      </c>
      <c r="S39">
        <f t="shared" si="1"/>
        <v>36</v>
      </c>
      <c r="U39" s="15">
        <v>36.9</v>
      </c>
      <c r="V39" s="20">
        <f t="shared" si="5"/>
        <v>30</v>
      </c>
      <c r="W39" s="12">
        <f t="shared" si="6"/>
        <v>0.20294966026268904</v>
      </c>
      <c r="X39" s="20">
        <f t="shared" si="7"/>
        <v>34</v>
      </c>
      <c r="Y39" s="11">
        <v>103565</v>
      </c>
      <c r="Z39" s="11">
        <v>105159</v>
      </c>
      <c r="AA39" s="11">
        <v>107021</v>
      </c>
      <c r="AB39" s="11">
        <v>111081</v>
      </c>
      <c r="AC39" s="11">
        <v>106415</v>
      </c>
      <c r="AD39" s="11">
        <v>109235</v>
      </c>
      <c r="AE39" s="11">
        <v>100121</v>
      </c>
      <c r="AF39" s="11">
        <v>96621</v>
      </c>
      <c r="AG39" s="11">
        <v>104029</v>
      </c>
      <c r="AH39" s="11">
        <v>116022</v>
      </c>
      <c r="AI39" s="11">
        <v>117449</v>
      </c>
      <c r="AJ39" s="11">
        <v>101877</v>
      </c>
      <c r="AK39" s="11">
        <v>81481</v>
      </c>
      <c r="AL39" s="11">
        <v>55171</v>
      </c>
      <c r="AM39" s="11">
        <v>41872</v>
      </c>
      <c r="AN39" s="11">
        <v>36391</v>
      </c>
      <c r="AO39" s="11">
        <v>31124</v>
      </c>
      <c r="AP39" s="11">
        <v>31274</v>
      </c>
    </row>
    <row r="40" spans="4:42" x14ac:dyDescent="0.25">
      <c r="D40" t="s">
        <v>143</v>
      </c>
      <c r="E40" s="11">
        <v>3279833</v>
      </c>
      <c r="F40" s="17">
        <v>6027.17</v>
      </c>
      <c r="G40" s="11">
        <f t="shared" si="2"/>
        <v>1354973</v>
      </c>
      <c r="H40" s="11">
        <v>1272677</v>
      </c>
      <c r="I40" s="11">
        <v>82296</v>
      </c>
      <c r="J40" s="12">
        <f t="shared" si="8"/>
        <v>6.0736265593484148E-2</v>
      </c>
      <c r="K40" s="11">
        <v>908905</v>
      </c>
      <c r="L40" s="11">
        <v>363772</v>
      </c>
      <c r="M40" s="12">
        <f t="shared" si="3"/>
        <v>0.71416785248731607</v>
      </c>
      <c r="N40">
        <f t="shared" si="0"/>
        <v>1</v>
      </c>
      <c r="O40" s="11">
        <v>3215778</v>
      </c>
      <c r="P40" s="11">
        <v>2414110</v>
      </c>
      <c r="Q40" s="11">
        <v>801668</v>
      </c>
      <c r="R40" s="12">
        <f t="shared" si="4"/>
        <v>0.75070791578274376</v>
      </c>
      <c r="S40">
        <f t="shared" si="1"/>
        <v>1</v>
      </c>
      <c r="U40" s="15">
        <v>36</v>
      </c>
      <c r="V40" s="20">
        <f t="shared" si="5"/>
        <v>22</v>
      </c>
      <c r="W40" s="12">
        <f t="shared" si="6"/>
        <v>0.21103208608487078</v>
      </c>
      <c r="X40" s="20">
        <f t="shared" si="7"/>
        <v>23</v>
      </c>
      <c r="Y40" s="11">
        <v>226483</v>
      </c>
      <c r="Z40" s="11">
        <v>228363</v>
      </c>
      <c r="AA40" s="11">
        <v>225476</v>
      </c>
      <c r="AB40" s="11">
        <v>223648</v>
      </c>
      <c r="AC40" s="11">
        <v>214482</v>
      </c>
      <c r="AD40" s="11">
        <v>248529</v>
      </c>
      <c r="AE40" s="11">
        <v>229139</v>
      </c>
      <c r="AF40" s="11">
        <v>220116</v>
      </c>
      <c r="AG40" s="11">
        <v>235085</v>
      </c>
      <c r="AH40" s="11">
        <v>260418</v>
      </c>
      <c r="AI40" s="11">
        <v>247596</v>
      </c>
      <c r="AJ40" s="11">
        <v>207598</v>
      </c>
      <c r="AK40" s="11">
        <v>163231</v>
      </c>
      <c r="AL40" s="11">
        <v>110072</v>
      </c>
      <c r="AM40" s="11">
        <v>77613</v>
      </c>
      <c r="AN40" s="11">
        <v>60904</v>
      </c>
      <c r="AO40" s="11">
        <v>49437</v>
      </c>
      <c r="AP40" s="11">
        <v>51643</v>
      </c>
    </row>
    <row r="41" spans="4:42" x14ac:dyDescent="0.25">
      <c r="D41" t="s">
        <v>108</v>
      </c>
      <c r="E41" s="11">
        <v>1589934</v>
      </c>
      <c r="F41" s="17">
        <v>5688.65</v>
      </c>
      <c r="G41" s="11">
        <f t="shared" si="2"/>
        <v>667655</v>
      </c>
      <c r="H41" s="11">
        <v>615374</v>
      </c>
      <c r="I41" s="11">
        <v>52281</v>
      </c>
      <c r="J41" s="12">
        <f t="shared" si="8"/>
        <v>7.8305412226374396E-2</v>
      </c>
      <c r="K41" s="11">
        <v>411633</v>
      </c>
      <c r="L41" s="11">
        <v>203741</v>
      </c>
      <c r="M41" s="12">
        <f t="shared" si="3"/>
        <v>0.66891516378657534</v>
      </c>
      <c r="N41">
        <f t="shared" si="0"/>
        <v>16</v>
      </c>
      <c r="O41" s="11">
        <v>1551480</v>
      </c>
      <c r="P41" s="11">
        <v>1071832</v>
      </c>
      <c r="Q41" s="11">
        <v>479648</v>
      </c>
      <c r="R41" s="12">
        <f t="shared" si="4"/>
        <v>0.69084487070410194</v>
      </c>
      <c r="S41">
        <f t="shared" si="1"/>
        <v>19</v>
      </c>
      <c r="U41" s="15">
        <v>35.700000000000003</v>
      </c>
      <c r="V41" s="20">
        <f t="shared" si="5"/>
        <v>19</v>
      </c>
      <c r="W41" s="12">
        <f t="shared" si="6"/>
        <v>0.21787256577946001</v>
      </c>
      <c r="X41" s="20">
        <f t="shared" si="7"/>
        <v>11</v>
      </c>
      <c r="Y41" s="11">
        <v>109842</v>
      </c>
      <c r="Z41" s="11">
        <v>108414</v>
      </c>
      <c r="AA41" s="11">
        <v>106507</v>
      </c>
      <c r="AB41" s="11">
        <v>107689</v>
      </c>
      <c r="AC41" s="11">
        <v>111920</v>
      </c>
      <c r="AD41" s="11">
        <v>120040</v>
      </c>
      <c r="AE41" s="11">
        <v>114443</v>
      </c>
      <c r="AF41" s="11">
        <v>115312</v>
      </c>
      <c r="AG41" s="11">
        <v>113068</v>
      </c>
      <c r="AH41" s="11">
        <v>120308</v>
      </c>
      <c r="AI41" s="11">
        <v>113749</v>
      </c>
      <c r="AJ41" s="11">
        <v>97697</v>
      </c>
      <c r="AK41" s="11">
        <v>80942</v>
      </c>
      <c r="AL41" s="11">
        <v>56886</v>
      </c>
      <c r="AM41" s="11">
        <v>40757</v>
      </c>
      <c r="AN41" s="11">
        <v>30152</v>
      </c>
      <c r="AO41" s="11">
        <v>22091</v>
      </c>
      <c r="AP41" s="11">
        <v>20117</v>
      </c>
    </row>
    <row r="42" spans="4:42" x14ac:dyDescent="0.25">
      <c r="D42" t="s">
        <v>159</v>
      </c>
      <c r="E42" s="11">
        <v>1167764</v>
      </c>
      <c r="F42" s="17">
        <v>2960.19</v>
      </c>
      <c r="G42" s="11">
        <f t="shared" si="2"/>
        <v>538239</v>
      </c>
      <c r="H42" s="11">
        <v>455146</v>
      </c>
      <c r="I42" s="11">
        <v>83093</v>
      </c>
      <c r="J42" s="12">
        <f t="shared" si="8"/>
        <v>0.1543793742185163</v>
      </c>
      <c r="K42" s="11">
        <v>288234</v>
      </c>
      <c r="L42" s="11">
        <v>166912</v>
      </c>
      <c r="M42" s="12">
        <f t="shared" si="3"/>
        <v>0.63327811295716097</v>
      </c>
      <c r="N42">
        <f t="shared" si="0"/>
        <v>33</v>
      </c>
      <c r="O42" s="11">
        <v>1148385</v>
      </c>
      <c r="P42" s="11">
        <v>755340</v>
      </c>
      <c r="Q42" s="11">
        <v>393045</v>
      </c>
      <c r="R42" s="12">
        <f t="shared" si="4"/>
        <v>0.65774108857221225</v>
      </c>
      <c r="S42">
        <f t="shared" si="1"/>
        <v>30</v>
      </c>
      <c r="U42" s="15">
        <v>37.1</v>
      </c>
      <c r="V42" s="20">
        <f t="shared" si="5"/>
        <v>31</v>
      </c>
      <c r="W42" s="12">
        <f t="shared" si="6"/>
        <v>0.21416827372654063</v>
      </c>
      <c r="X42" s="20">
        <f t="shared" si="7"/>
        <v>16</v>
      </c>
      <c r="Y42" s="11">
        <v>77154</v>
      </c>
      <c r="Z42" s="11">
        <v>74147</v>
      </c>
      <c r="AA42" s="11">
        <v>74211</v>
      </c>
      <c r="AB42" s="11">
        <v>78742</v>
      </c>
      <c r="AC42" s="11">
        <v>83991</v>
      </c>
      <c r="AD42" s="11">
        <v>88796</v>
      </c>
      <c r="AE42" s="11">
        <v>77311</v>
      </c>
      <c r="AF42" s="11">
        <v>73076</v>
      </c>
      <c r="AG42" s="11">
        <v>76435</v>
      </c>
      <c r="AH42" s="11">
        <v>86786</v>
      </c>
      <c r="AI42" s="11">
        <v>89504</v>
      </c>
      <c r="AJ42" s="11">
        <v>79988</v>
      </c>
      <c r="AK42" s="11">
        <v>65532</v>
      </c>
      <c r="AL42" s="11">
        <v>46000</v>
      </c>
      <c r="AM42" s="11">
        <v>32741</v>
      </c>
      <c r="AN42" s="11">
        <v>25095</v>
      </c>
      <c r="AO42" s="11">
        <v>20461</v>
      </c>
      <c r="AP42" s="11">
        <v>17794</v>
      </c>
    </row>
    <row r="43" spans="4:42" x14ac:dyDescent="0.25">
      <c r="D43" t="s">
        <v>43</v>
      </c>
      <c r="E43" s="11">
        <v>18897109</v>
      </c>
      <c r="F43" s="17">
        <v>6686.9</v>
      </c>
      <c r="G43" s="11">
        <f t="shared" si="2"/>
        <v>7527752</v>
      </c>
      <c r="H43" s="11">
        <v>6918950</v>
      </c>
      <c r="I43" s="11">
        <v>608802</v>
      </c>
      <c r="J43" s="12">
        <f t="shared" si="8"/>
        <v>8.0874343363065093E-2</v>
      </c>
      <c r="K43" s="11">
        <v>3532107</v>
      </c>
      <c r="L43" s="11">
        <v>3386843</v>
      </c>
      <c r="M43" s="12">
        <f t="shared" si="3"/>
        <v>0.51049754659305246</v>
      </c>
      <c r="N43">
        <f t="shared" si="0"/>
        <v>50</v>
      </c>
      <c r="O43" s="11">
        <v>18502340</v>
      </c>
      <c r="P43" s="11">
        <v>10034532</v>
      </c>
      <c r="Q43" s="11">
        <v>8467808</v>
      </c>
      <c r="R43" s="12">
        <f t="shared" si="4"/>
        <v>0.54233853663914944</v>
      </c>
      <c r="S43">
        <f t="shared" si="1"/>
        <v>50</v>
      </c>
      <c r="U43" s="15">
        <v>37.6</v>
      </c>
      <c r="V43" s="20">
        <f t="shared" si="5"/>
        <v>35</v>
      </c>
      <c r="W43" s="12">
        <f t="shared" si="6"/>
        <v>0.21031100577342279</v>
      </c>
      <c r="X43" s="20">
        <f t="shared" si="7"/>
        <v>25</v>
      </c>
      <c r="Y43" s="11">
        <v>1167475</v>
      </c>
      <c r="Z43" s="11">
        <v>1168703</v>
      </c>
      <c r="AA43" s="11">
        <v>1201531</v>
      </c>
      <c r="AB43" s="11">
        <v>1271115</v>
      </c>
      <c r="AC43" s="11">
        <v>1284877</v>
      </c>
      <c r="AD43" s="11">
        <v>1372561</v>
      </c>
      <c r="AE43" s="11">
        <v>1316832</v>
      </c>
      <c r="AF43" s="11">
        <v>1292248</v>
      </c>
      <c r="AG43" s="11">
        <v>1368174</v>
      </c>
      <c r="AH43" s="11">
        <v>1435954</v>
      </c>
      <c r="AI43" s="11">
        <v>1368282</v>
      </c>
      <c r="AJ43" s="11">
        <v>1169324</v>
      </c>
      <c r="AK43" s="11">
        <v>1006569</v>
      </c>
      <c r="AL43" s="11">
        <v>730657</v>
      </c>
      <c r="AM43" s="11">
        <v>557752</v>
      </c>
      <c r="AN43" s="11">
        <v>448277</v>
      </c>
      <c r="AO43" s="11">
        <v>369067</v>
      </c>
      <c r="AP43" s="11">
        <v>367711</v>
      </c>
    </row>
    <row r="44" spans="4:42" x14ac:dyDescent="0.25">
      <c r="D44" t="s">
        <v>160</v>
      </c>
      <c r="E44" s="11">
        <v>1252987</v>
      </c>
      <c r="F44" s="17">
        <v>5511.56</v>
      </c>
      <c r="G44" s="11">
        <f t="shared" si="2"/>
        <v>539077</v>
      </c>
      <c r="H44" s="11">
        <v>489654</v>
      </c>
      <c r="I44" s="11">
        <v>49423</v>
      </c>
      <c r="J44" s="12">
        <f t="shared" si="8"/>
        <v>9.1680780296692313E-2</v>
      </c>
      <c r="K44" s="11">
        <v>318013</v>
      </c>
      <c r="L44" s="11">
        <v>171641</v>
      </c>
      <c r="M44" s="12">
        <f t="shared" si="3"/>
        <v>0.64946472407046607</v>
      </c>
      <c r="N44">
        <f t="shared" si="0"/>
        <v>27</v>
      </c>
      <c r="O44" s="11">
        <v>1221090</v>
      </c>
      <c r="P44" s="11">
        <v>816864</v>
      </c>
      <c r="Q44" s="11">
        <v>404226</v>
      </c>
      <c r="R44" s="12">
        <f t="shared" si="4"/>
        <v>0.66896297570203667</v>
      </c>
      <c r="S44">
        <f t="shared" si="1"/>
        <v>27</v>
      </c>
      <c r="U44" s="15">
        <v>34.6</v>
      </c>
      <c r="V44" s="20">
        <f t="shared" si="5"/>
        <v>7</v>
      </c>
      <c r="W44" s="12">
        <f t="shared" si="6"/>
        <v>0.22488341858295419</v>
      </c>
      <c r="X44" s="20">
        <f t="shared" si="7"/>
        <v>5</v>
      </c>
      <c r="Y44" s="11">
        <v>91615</v>
      </c>
      <c r="Z44" s="11">
        <v>88254</v>
      </c>
      <c r="AA44" s="11">
        <v>83848</v>
      </c>
      <c r="AB44" s="11">
        <v>86960</v>
      </c>
      <c r="AC44" s="11">
        <v>97374</v>
      </c>
      <c r="AD44" s="11">
        <v>98121</v>
      </c>
      <c r="AE44" s="11">
        <v>86281</v>
      </c>
      <c r="AF44" s="11">
        <v>81055</v>
      </c>
      <c r="AG44" s="11">
        <v>76682</v>
      </c>
      <c r="AH44" s="11">
        <v>86887</v>
      </c>
      <c r="AI44" s="11">
        <v>87395</v>
      </c>
      <c r="AJ44" s="11">
        <v>76555</v>
      </c>
      <c r="AK44" s="11">
        <v>64577</v>
      </c>
      <c r="AL44" s="11">
        <v>46911</v>
      </c>
      <c r="AM44" s="11">
        <v>34859</v>
      </c>
      <c r="AN44" s="11">
        <v>27268</v>
      </c>
      <c r="AO44" s="11">
        <v>20104</v>
      </c>
      <c r="AP44" s="11">
        <v>18241</v>
      </c>
    </row>
    <row r="45" spans="4:42" x14ac:dyDescent="0.25">
      <c r="D45" t="s">
        <v>149</v>
      </c>
      <c r="E45" s="11">
        <v>2134411</v>
      </c>
      <c r="F45" s="17">
        <v>3478.48</v>
      </c>
      <c r="G45" s="11">
        <f t="shared" si="2"/>
        <v>942312</v>
      </c>
      <c r="H45" s="11">
        <v>798445</v>
      </c>
      <c r="I45" s="11">
        <v>143867</v>
      </c>
      <c r="J45" s="12">
        <f t="shared" si="8"/>
        <v>0.15267448573296319</v>
      </c>
      <c r="K45" s="11">
        <v>504792</v>
      </c>
      <c r="L45" s="11">
        <v>293653</v>
      </c>
      <c r="M45" s="12">
        <f t="shared" si="3"/>
        <v>0.6322188754391348</v>
      </c>
      <c r="N45">
        <f t="shared" si="0"/>
        <v>34</v>
      </c>
      <c r="O45" s="11">
        <v>2089943</v>
      </c>
      <c r="P45" s="11">
        <v>1336898</v>
      </c>
      <c r="Q45" s="11">
        <v>753045</v>
      </c>
      <c r="R45" s="12">
        <f t="shared" si="4"/>
        <v>0.63968156069328208</v>
      </c>
      <c r="S45">
        <f t="shared" si="1"/>
        <v>43</v>
      </c>
      <c r="U45" s="15">
        <v>36.299999999999997</v>
      </c>
      <c r="V45" s="20">
        <f t="shared" si="5"/>
        <v>26</v>
      </c>
      <c r="W45" s="12">
        <f t="shared" si="6"/>
        <v>0.21755556919449909</v>
      </c>
      <c r="X45" s="20">
        <f t="shared" si="7"/>
        <v>12</v>
      </c>
      <c r="Y45" s="11">
        <v>131577</v>
      </c>
      <c r="Z45" s="11">
        <v>135406</v>
      </c>
      <c r="AA45" s="11">
        <v>142120</v>
      </c>
      <c r="AB45" s="11">
        <v>157910</v>
      </c>
      <c r="AC45" s="11">
        <v>168215</v>
      </c>
      <c r="AD45" s="11">
        <v>153627</v>
      </c>
      <c r="AE45" s="11">
        <v>142511</v>
      </c>
      <c r="AF45" s="11">
        <v>146450</v>
      </c>
      <c r="AG45" s="11">
        <v>151667</v>
      </c>
      <c r="AH45" s="11">
        <v>160946</v>
      </c>
      <c r="AI45" s="11">
        <v>147050</v>
      </c>
      <c r="AJ45" s="11">
        <v>124636</v>
      </c>
      <c r="AK45" s="11">
        <v>109219</v>
      </c>
      <c r="AL45" s="11">
        <v>83532</v>
      </c>
      <c r="AM45" s="11">
        <v>62837</v>
      </c>
      <c r="AN45" s="11">
        <v>49079</v>
      </c>
      <c r="AO45" s="11">
        <v>35779</v>
      </c>
      <c r="AP45" s="11">
        <v>31850</v>
      </c>
    </row>
    <row r="46" spans="4:42" x14ac:dyDescent="0.25">
      <c r="D46" t="s">
        <v>97</v>
      </c>
      <c r="E46" s="11">
        <v>5965343</v>
      </c>
      <c r="F46" s="17">
        <v>4602.1000000000004</v>
      </c>
      <c r="G46" s="11">
        <f t="shared" si="2"/>
        <v>2433611</v>
      </c>
      <c r="H46" s="11">
        <v>2260312</v>
      </c>
      <c r="I46" s="11">
        <v>173299</v>
      </c>
      <c r="J46" s="12">
        <f t="shared" si="8"/>
        <v>7.1210641306272859E-2</v>
      </c>
      <c r="K46" s="11">
        <v>1547065</v>
      </c>
      <c r="L46" s="11">
        <v>713247</v>
      </c>
      <c r="M46" s="12">
        <f t="shared" si="3"/>
        <v>0.68444754529463192</v>
      </c>
      <c r="N46">
        <f t="shared" si="0"/>
        <v>6</v>
      </c>
      <c r="O46" s="11">
        <v>5797517</v>
      </c>
      <c r="P46" s="11">
        <v>4187448</v>
      </c>
      <c r="Q46" s="11">
        <v>1610069</v>
      </c>
      <c r="R46" s="12">
        <f t="shared" si="4"/>
        <v>0.72228300494849773</v>
      </c>
      <c r="S46">
        <f t="shared" si="1"/>
        <v>6</v>
      </c>
      <c r="U46" s="15">
        <v>38.1</v>
      </c>
      <c r="V46" s="20">
        <f t="shared" si="5"/>
        <v>37</v>
      </c>
      <c r="W46" s="12">
        <f t="shared" si="6"/>
        <v>0.19994860312307272</v>
      </c>
      <c r="X46" s="20">
        <f t="shared" si="7"/>
        <v>38</v>
      </c>
      <c r="Y46" s="11">
        <v>367858</v>
      </c>
      <c r="Z46" s="11">
        <v>376516</v>
      </c>
      <c r="AA46" s="11">
        <v>392094</v>
      </c>
      <c r="AB46" s="11">
        <v>432580</v>
      </c>
      <c r="AC46" s="11">
        <v>421425</v>
      </c>
      <c r="AD46" s="11">
        <v>401815</v>
      </c>
      <c r="AE46" s="11">
        <v>369522</v>
      </c>
      <c r="AF46" s="11">
        <v>374077</v>
      </c>
      <c r="AG46" s="11">
        <v>414765</v>
      </c>
      <c r="AH46" s="11">
        <v>458341</v>
      </c>
      <c r="AI46" s="11">
        <v>454799</v>
      </c>
      <c r="AJ46" s="11">
        <v>387621</v>
      </c>
      <c r="AK46" s="11">
        <v>321446</v>
      </c>
      <c r="AL46" s="11">
        <v>232361</v>
      </c>
      <c r="AM46" s="11">
        <v>172391</v>
      </c>
      <c r="AN46" s="11">
        <v>145398</v>
      </c>
      <c r="AO46" s="11">
        <v>121205</v>
      </c>
      <c r="AP46" s="11">
        <v>121129</v>
      </c>
    </row>
    <row r="47" spans="4:42" x14ac:dyDescent="0.25">
      <c r="D47" t="s">
        <v>98</v>
      </c>
      <c r="E47" s="11">
        <v>4192887</v>
      </c>
      <c r="F47" s="17">
        <v>14565.75</v>
      </c>
      <c r="G47" s="11">
        <f t="shared" si="2"/>
        <v>1798501</v>
      </c>
      <c r="H47" s="11">
        <v>1537173</v>
      </c>
      <c r="I47" s="11">
        <v>261328</v>
      </c>
      <c r="J47" s="12">
        <f t="shared" si="8"/>
        <v>0.14530322752114122</v>
      </c>
      <c r="K47" s="11">
        <v>1005949</v>
      </c>
      <c r="L47" s="11">
        <v>531224</v>
      </c>
      <c r="M47" s="12">
        <f t="shared" si="3"/>
        <v>0.65441495524576609</v>
      </c>
      <c r="N47">
        <f t="shared" ref="N47:N65" si="9">RANK(M47,M$15:M$65,0)</f>
        <v>25</v>
      </c>
      <c r="O47" s="11">
        <v>4113465</v>
      </c>
      <c r="P47" s="11">
        <v>2694220</v>
      </c>
      <c r="Q47" s="11">
        <v>1419245</v>
      </c>
      <c r="R47" s="12">
        <f t="shared" si="4"/>
        <v>0.65497579291424624</v>
      </c>
      <c r="S47">
        <f t="shared" ref="S47:S65" si="10">RANK(R47,R$15:R$65,0)</f>
        <v>33</v>
      </c>
      <c r="U47" s="15">
        <v>34.700000000000003</v>
      </c>
      <c r="V47" s="20">
        <f t="shared" si="5"/>
        <v>9</v>
      </c>
      <c r="W47" s="12">
        <f t="shared" si="6"/>
        <v>0.21128997752622478</v>
      </c>
      <c r="X47" s="20">
        <f t="shared" si="7"/>
        <v>22</v>
      </c>
      <c r="Y47" s="11">
        <v>312952</v>
      </c>
      <c r="Z47" s="11">
        <v>311730</v>
      </c>
      <c r="AA47" s="11">
        <v>303602</v>
      </c>
      <c r="AB47" s="11">
        <v>299549</v>
      </c>
      <c r="AC47" s="11">
        <v>288043</v>
      </c>
      <c r="AD47" s="11">
        <v>304307</v>
      </c>
      <c r="AE47" s="11">
        <v>293565</v>
      </c>
      <c r="AF47" s="11">
        <v>293181</v>
      </c>
      <c r="AG47" s="11">
        <v>281776</v>
      </c>
      <c r="AH47" s="11">
        <v>284165</v>
      </c>
      <c r="AI47" s="11">
        <v>264188</v>
      </c>
      <c r="AJ47" s="11">
        <v>229215</v>
      </c>
      <c r="AK47" s="11">
        <v>211902</v>
      </c>
      <c r="AL47" s="11">
        <v>165267</v>
      </c>
      <c r="AM47" s="11">
        <v>123376</v>
      </c>
      <c r="AN47" s="11">
        <v>93564</v>
      </c>
      <c r="AO47" s="11">
        <v>69724</v>
      </c>
      <c r="AP47" s="11">
        <v>62781</v>
      </c>
    </row>
    <row r="48" spans="4:42" x14ac:dyDescent="0.25">
      <c r="D48" t="s">
        <v>132</v>
      </c>
      <c r="E48" s="11">
        <v>2356285</v>
      </c>
      <c r="F48" s="17">
        <v>5281.48</v>
      </c>
      <c r="G48" s="11">
        <f t="shared" si="2"/>
        <v>1102048</v>
      </c>
      <c r="H48" s="11">
        <v>1001627</v>
      </c>
      <c r="I48" s="11">
        <v>100421</v>
      </c>
      <c r="J48" s="12">
        <f t="shared" si="8"/>
        <v>9.1122165277737449E-2</v>
      </c>
      <c r="K48" s="11">
        <v>697151</v>
      </c>
      <c r="L48" s="11">
        <v>304476</v>
      </c>
      <c r="M48" s="12">
        <f t="shared" si="3"/>
        <v>0.69601857777396181</v>
      </c>
      <c r="N48">
        <f t="shared" si="9"/>
        <v>5</v>
      </c>
      <c r="O48" s="11">
        <v>2293606</v>
      </c>
      <c r="P48" s="11">
        <v>1702157</v>
      </c>
      <c r="Q48" s="11">
        <v>591449</v>
      </c>
      <c r="R48" s="12">
        <f t="shared" si="4"/>
        <v>0.74213138612298712</v>
      </c>
      <c r="S48">
        <f t="shared" si="10"/>
        <v>2</v>
      </c>
      <c r="U48" s="15">
        <v>42.6</v>
      </c>
      <c r="V48" s="20">
        <f t="shared" si="5"/>
        <v>51</v>
      </c>
      <c r="W48" s="12">
        <f t="shared" si="6"/>
        <v>0.17991541770201822</v>
      </c>
      <c r="X48" s="20">
        <f t="shared" si="7"/>
        <v>49</v>
      </c>
      <c r="Y48" s="11">
        <v>121231</v>
      </c>
      <c r="Z48" s="11">
        <v>126878</v>
      </c>
      <c r="AA48" s="11">
        <v>136709</v>
      </c>
      <c r="AB48" s="11">
        <v>154358</v>
      </c>
      <c r="AC48" s="11">
        <v>150910</v>
      </c>
      <c r="AD48" s="11">
        <v>142324</v>
      </c>
      <c r="AE48" s="11">
        <v>130698</v>
      </c>
      <c r="AF48" s="11">
        <v>135591</v>
      </c>
      <c r="AG48" s="11">
        <v>154064</v>
      </c>
      <c r="AH48" s="11">
        <v>177161</v>
      </c>
      <c r="AI48" s="11">
        <v>194558</v>
      </c>
      <c r="AJ48" s="11">
        <v>177089</v>
      </c>
      <c r="AK48" s="11">
        <v>147632</v>
      </c>
      <c r="AL48" s="11">
        <v>108303</v>
      </c>
      <c r="AM48" s="11">
        <v>86956</v>
      </c>
      <c r="AN48" s="11">
        <v>75330</v>
      </c>
      <c r="AO48" s="11">
        <v>69544</v>
      </c>
      <c r="AP48" s="11">
        <v>66949</v>
      </c>
    </row>
    <row r="49" spans="4:42" x14ac:dyDescent="0.25">
      <c r="D49" t="s">
        <v>99</v>
      </c>
      <c r="E49" s="11">
        <v>2226009</v>
      </c>
      <c r="F49" s="17">
        <v>6683.75</v>
      </c>
      <c r="G49" s="11">
        <f t="shared" si="2"/>
        <v>925076</v>
      </c>
      <c r="H49" s="11">
        <v>867794</v>
      </c>
      <c r="I49" s="11">
        <v>57282</v>
      </c>
      <c r="J49" s="12">
        <f t="shared" si="8"/>
        <v>6.1921398890469541E-2</v>
      </c>
      <c r="K49" s="11">
        <v>535433</v>
      </c>
      <c r="L49" s="11">
        <v>332361</v>
      </c>
      <c r="M49" s="12">
        <f t="shared" si="3"/>
        <v>0.61700472692828023</v>
      </c>
      <c r="N49">
        <f t="shared" si="9"/>
        <v>38</v>
      </c>
      <c r="O49" s="11">
        <v>2187690</v>
      </c>
      <c r="P49" s="11">
        <v>1410950</v>
      </c>
      <c r="Q49" s="11">
        <v>776740</v>
      </c>
      <c r="R49" s="12">
        <f t="shared" si="4"/>
        <v>0.64494969579785066</v>
      </c>
      <c r="S49">
        <f t="shared" si="10"/>
        <v>41</v>
      </c>
      <c r="U49" s="15">
        <v>36.700000000000003</v>
      </c>
      <c r="V49" s="20">
        <f t="shared" si="5"/>
        <v>28</v>
      </c>
      <c r="W49" s="12">
        <f t="shared" si="6"/>
        <v>0.21315637088619138</v>
      </c>
      <c r="X49" s="20">
        <f t="shared" si="7"/>
        <v>19</v>
      </c>
      <c r="Y49" s="11">
        <v>145305</v>
      </c>
      <c r="Z49" s="11">
        <v>146107</v>
      </c>
      <c r="AA49" s="11">
        <v>147532</v>
      </c>
      <c r="AB49" s="11">
        <v>143548</v>
      </c>
      <c r="AC49" s="11">
        <v>138918</v>
      </c>
      <c r="AD49" s="11">
        <v>166827</v>
      </c>
      <c r="AE49" s="11">
        <v>168743</v>
      </c>
      <c r="AF49" s="11">
        <v>164831</v>
      </c>
      <c r="AG49" s="11">
        <v>159090</v>
      </c>
      <c r="AH49" s="11">
        <v>159944</v>
      </c>
      <c r="AI49" s="11">
        <v>159278</v>
      </c>
      <c r="AJ49" s="11">
        <v>149915</v>
      </c>
      <c r="AK49" s="11">
        <v>123753</v>
      </c>
      <c r="AL49" s="11">
        <v>83249</v>
      </c>
      <c r="AM49" s="11">
        <v>55026</v>
      </c>
      <c r="AN49" s="11">
        <v>41315</v>
      </c>
      <c r="AO49" s="11">
        <v>34454</v>
      </c>
      <c r="AP49" s="11">
        <v>38174</v>
      </c>
    </row>
    <row r="50" spans="4:42" x14ac:dyDescent="0.25">
      <c r="D50" t="s">
        <v>161</v>
      </c>
      <c r="E50" s="11">
        <v>1600852</v>
      </c>
      <c r="F50" s="17">
        <v>1586.91</v>
      </c>
      <c r="G50" s="11">
        <f t="shared" si="2"/>
        <v>693923</v>
      </c>
      <c r="H50" s="11">
        <v>626610</v>
      </c>
      <c r="I50" s="11">
        <v>67313</v>
      </c>
      <c r="J50" s="12">
        <f t="shared" si="8"/>
        <v>9.7003558031654807E-2</v>
      </c>
      <c r="K50" s="11">
        <v>383745</v>
      </c>
      <c r="L50" s="11">
        <v>242865</v>
      </c>
      <c r="M50" s="12">
        <f t="shared" si="3"/>
        <v>0.61241442045291328</v>
      </c>
      <c r="N50">
        <f t="shared" si="9"/>
        <v>42</v>
      </c>
      <c r="O50" s="11">
        <v>1542321</v>
      </c>
      <c r="P50" s="11">
        <v>1010174</v>
      </c>
      <c r="Q50" s="11">
        <v>532147</v>
      </c>
      <c r="R50" s="12">
        <f t="shared" si="4"/>
        <v>0.65497000948570372</v>
      </c>
      <c r="S50">
        <f t="shared" si="10"/>
        <v>34</v>
      </c>
      <c r="U50" s="15">
        <v>39.6</v>
      </c>
      <c r="V50" s="20">
        <f t="shared" si="5"/>
        <v>45</v>
      </c>
      <c r="W50" s="12">
        <f t="shared" si="6"/>
        <v>0.19366874639254597</v>
      </c>
      <c r="X50" s="20">
        <f t="shared" si="7"/>
        <v>43</v>
      </c>
      <c r="Y50" s="11">
        <v>88751</v>
      </c>
      <c r="Z50" s="11">
        <v>93533</v>
      </c>
      <c r="AA50" s="11">
        <v>99138</v>
      </c>
      <c r="AB50" s="11">
        <v>118732</v>
      </c>
      <c r="AC50" s="11">
        <v>118402</v>
      </c>
      <c r="AD50" s="11">
        <v>98208</v>
      </c>
      <c r="AE50" s="11">
        <v>93425</v>
      </c>
      <c r="AF50" s="11">
        <v>99774</v>
      </c>
      <c r="AG50" s="11">
        <v>114533</v>
      </c>
      <c r="AH50" s="11">
        <v>125562</v>
      </c>
      <c r="AI50" s="11">
        <v>123235</v>
      </c>
      <c r="AJ50" s="11">
        <v>106561</v>
      </c>
      <c r="AK50" s="11">
        <v>91238</v>
      </c>
      <c r="AL50" s="11">
        <v>65849</v>
      </c>
      <c r="AM50" s="11">
        <v>47185</v>
      </c>
      <c r="AN50" s="11">
        <v>40329</v>
      </c>
      <c r="AO50" s="11">
        <v>36705</v>
      </c>
      <c r="AP50" s="11">
        <v>39692</v>
      </c>
    </row>
    <row r="51" spans="4:42" x14ac:dyDescent="0.25">
      <c r="D51" t="s">
        <v>154</v>
      </c>
      <c r="E51" s="11">
        <v>1130490</v>
      </c>
      <c r="F51" s="17">
        <v>2118.1999999999998</v>
      </c>
      <c r="G51" s="11">
        <f t="shared" si="2"/>
        <v>466095</v>
      </c>
      <c r="H51" s="11">
        <v>430577</v>
      </c>
      <c r="I51" s="11">
        <v>35518</v>
      </c>
      <c r="J51" s="12">
        <f t="shared" si="8"/>
        <v>7.6203349102650753E-2</v>
      </c>
      <c r="K51" s="11">
        <v>287501</v>
      </c>
      <c r="L51" s="11">
        <v>143076</v>
      </c>
      <c r="M51" s="12">
        <f t="shared" si="3"/>
        <v>0.66771100174881615</v>
      </c>
      <c r="N51">
        <f t="shared" si="9"/>
        <v>17</v>
      </c>
      <c r="O51" s="11">
        <v>1106096</v>
      </c>
      <c r="P51" s="11">
        <v>765268</v>
      </c>
      <c r="Q51" s="11">
        <v>340828</v>
      </c>
      <c r="R51" s="12">
        <f t="shared" si="4"/>
        <v>0.69186399733838655</v>
      </c>
      <c r="S51">
        <f t="shared" si="10"/>
        <v>18</v>
      </c>
      <c r="U51" s="15">
        <v>34.9</v>
      </c>
      <c r="V51" s="20">
        <f t="shared" si="5"/>
        <v>10</v>
      </c>
      <c r="W51" s="12">
        <f t="shared" si="6"/>
        <v>0.21201425930348786</v>
      </c>
      <c r="X51" s="20">
        <f t="shared" si="7"/>
        <v>21</v>
      </c>
      <c r="Y51" s="11">
        <v>82321</v>
      </c>
      <c r="Z51" s="11">
        <v>85851</v>
      </c>
      <c r="AA51" s="11">
        <v>81540</v>
      </c>
      <c r="AB51" s="11">
        <v>77311</v>
      </c>
      <c r="AC51" s="11">
        <v>74133</v>
      </c>
      <c r="AD51" s="11">
        <v>80028</v>
      </c>
      <c r="AE51" s="11">
        <v>85519</v>
      </c>
      <c r="AF51" s="11">
        <v>92055</v>
      </c>
      <c r="AG51" s="11">
        <v>90567</v>
      </c>
      <c r="AH51" s="11">
        <v>87876</v>
      </c>
      <c r="AI51" s="11">
        <v>76879</v>
      </c>
      <c r="AJ51" s="11">
        <v>63050</v>
      </c>
      <c r="AK51" s="11">
        <v>51874</v>
      </c>
      <c r="AL51" s="11">
        <v>35469</v>
      </c>
      <c r="AM51" s="11">
        <v>24073</v>
      </c>
      <c r="AN51" s="11">
        <v>17338</v>
      </c>
      <c r="AO51" s="11">
        <v>12798</v>
      </c>
      <c r="AP51" s="11">
        <v>11808</v>
      </c>
    </row>
    <row r="52" spans="4:42" x14ac:dyDescent="0.25">
      <c r="D52" t="s">
        <v>162</v>
      </c>
      <c r="E52" s="11">
        <v>1258251</v>
      </c>
      <c r="F52" s="17">
        <v>5684.96</v>
      </c>
      <c r="G52" s="11">
        <f t="shared" si="2"/>
        <v>531648</v>
      </c>
      <c r="H52" s="11">
        <v>488330</v>
      </c>
      <c r="I52" s="11">
        <v>43318</v>
      </c>
      <c r="J52" s="12">
        <f t="shared" si="8"/>
        <v>8.1478722763934031E-2</v>
      </c>
      <c r="K52" s="11">
        <v>330241</v>
      </c>
      <c r="L52" s="11">
        <v>158089</v>
      </c>
      <c r="M52" s="12">
        <f t="shared" si="3"/>
        <v>0.67626604959760817</v>
      </c>
      <c r="N52">
        <f t="shared" si="9"/>
        <v>10</v>
      </c>
      <c r="O52" s="11">
        <v>1221339</v>
      </c>
      <c r="P52" s="11">
        <v>848139</v>
      </c>
      <c r="Q52" s="11">
        <v>373200</v>
      </c>
      <c r="R52" s="12">
        <f t="shared" si="4"/>
        <v>0.69443373215790205</v>
      </c>
      <c r="S52">
        <f t="shared" si="10"/>
        <v>15</v>
      </c>
      <c r="U52" s="15">
        <v>38</v>
      </c>
      <c r="V52" s="20">
        <f t="shared" si="5"/>
        <v>36</v>
      </c>
      <c r="W52" s="12">
        <f t="shared" si="6"/>
        <v>0.2000729584160871</v>
      </c>
      <c r="X52" s="20">
        <f t="shared" si="7"/>
        <v>37</v>
      </c>
      <c r="Y52" s="11">
        <v>77969</v>
      </c>
      <c r="Z52" s="11">
        <v>80570</v>
      </c>
      <c r="AA52" s="11">
        <v>82240</v>
      </c>
      <c r="AB52" s="11">
        <v>89598</v>
      </c>
      <c r="AC52" s="11">
        <v>86474</v>
      </c>
      <c r="AD52" s="11">
        <v>85442</v>
      </c>
      <c r="AE52" s="11">
        <v>79826</v>
      </c>
      <c r="AF52" s="11">
        <v>83676</v>
      </c>
      <c r="AG52" s="11">
        <v>89319</v>
      </c>
      <c r="AH52" s="11">
        <v>98814</v>
      </c>
      <c r="AI52" s="11">
        <v>95542</v>
      </c>
      <c r="AJ52" s="11">
        <v>84349</v>
      </c>
      <c r="AK52" s="11">
        <v>71573</v>
      </c>
      <c r="AL52" s="11">
        <v>50012</v>
      </c>
      <c r="AM52" s="11">
        <v>34552</v>
      </c>
      <c r="AN52" s="11">
        <v>26848</v>
      </c>
      <c r="AO52" s="11">
        <v>21162</v>
      </c>
      <c r="AP52" s="11">
        <v>20285</v>
      </c>
    </row>
    <row r="53" spans="4:42" x14ac:dyDescent="0.25">
      <c r="D53" t="s">
        <v>150</v>
      </c>
      <c r="E53" s="11">
        <v>4224851</v>
      </c>
      <c r="F53" s="17">
        <v>27263.42</v>
      </c>
      <c r="G53" s="11">
        <f t="shared" si="2"/>
        <v>1500344</v>
      </c>
      <c r="H53" s="11">
        <v>1297878</v>
      </c>
      <c r="I53" s="11">
        <v>202466</v>
      </c>
      <c r="J53" s="12">
        <f t="shared" si="8"/>
        <v>0.13494638562889577</v>
      </c>
      <c r="K53" s="11">
        <v>845785</v>
      </c>
      <c r="L53" s="11">
        <v>452093</v>
      </c>
      <c r="M53" s="12">
        <f t="shared" si="3"/>
        <v>0.65166756813814553</v>
      </c>
      <c r="N53">
        <f t="shared" si="9"/>
        <v>26</v>
      </c>
      <c r="O53" s="11">
        <v>4148968</v>
      </c>
      <c r="P53" s="11">
        <v>2681053</v>
      </c>
      <c r="Q53" s="11">
        <v>1467915</v>
      </c>
      <c r="R53" s="12">
        <f t="shared" si="4"/>
        <v>0.64619756045358745</v>
      </c>
      <c r="S53">
        <f t="shared" si="10"/>
        <v>40</v>
      </c>
      <c r="U53" s="15">
        <v>32.700000000000003</v>
      </c>
      <c r="V53" s="20">
        <f t="shared" si="5"/>
        <v>3</v>
      </c>
      <c r="W53" s="12">
        <f t="shared" si="6"/>
        <v>0.20805467459089089</v>
      </c>
      <c r="X53" s="20">
        <f t="shared" si="7"/>
        <v>29</v>
      </c>
      <c r="Y53" s="11">
        <v>321228</v>
      </c>
      <c r="Z53" s="11">
        <v>324433</v>
      </c>
      <c r="AA53" s="11">
        <v>346436</v>
      </c>
      <c r="AB53" s="11">
        <v>366752</v>
      </c>
      <c r="AC53" s="11">
        <v>314480</v>
      </c>
      <c r="AD53" s="11">
        <v>290469</v>
      </c>
      <c r="AE53" s="11">
        <v>274051</v>
      </c>
      <c r="AF53" s="11">
        <v>279637</v>
      </c>
      <c r="AG53" s="11">
        <v>286617</v>
      </c>
      <c r="AH53" s="11">
        <v>295413</v>
      </c>
      <c r="AI53" s="11">
        <v>274619</v>
      </c>
      <c r="AJ53" s="11">
        <v>225385</v>
      </c>
      <c r="AK53" s="11">
        <v>185397</v>
      </c>
      <c r="AL53" s="11">
        <v>138584</v>
      </c>
      <c r="AM53" s="11">
        <v>105509</v>
      </c>
      <c r="AN53" s="11">
        <v>82068</v>
      </c>
      <c r="AO53" s="11">
        <v>60707</v>
      </c>
      <c r="AP53" s="11">
        <v>53066</v>
      </c>
    </row>
    <row r="54" spans="4:42" x14ac:dyDescent="0.25">
      <c r="D54" t="s">
        <v>163</v>
      </c>
      <c r="E54" s="11">
        <v>1054323</v>
      </c>
      <c r="F54" s="17">
        <v>2928.12</v>
      </c>
      <c r="G54" s="11">
        <f t="shared" si="2"/>
        <v>455397</v>
      </c>
      <c r="H54" s="11">
        <v>420554</v>
      </c>
      <c r="I54" s="11">
        <v>34843</v>
      </c>
      <c r="J54" s="12">
        <f t="shared" si="8"/>
        <v>7.6511263798400078E-2</v>
      </c>
      <c r="K54" s="11">
        <v>282672</v>
      </c>
      <c r="L54" s="11">
        <v>137882</v>
      </c>
      <c r="M54" s="12">
        <f t="shared" si="3"/>
        <v>0.67214198414472337</v>
      </c>
      <c r="N54">
        <f t="shared" si="9"/>
        <v>12</v>
      </c>
      <c r="O54" s="11">
        <v>1014977</v>
      </c>
      <c r="P54" s="11">
        <v>722042</v>
      </c>
      <c r="Q54" s="11">
        <v>292935</v>
      </c>
      <c r="R54" s="12">
        <f t="shared" si="4"/>
        <v>0.71138754868336918</v>
      </c>
      <c r="S54">
        <f t="shared" si="10"/>
        <v>9</v>
      </c>
      <c r="U54" s="15">
        <v>39.4</v>
      </c>
      <c r="V54" s="20">
        <f t="shared" si="5"/>
        <v>44</v>
      </c>
      <c r="W54" s="12">
        <f t="shared" si="6"/>
        <v>0.19087888626161054</v>
      </c>
      <c r="X54" s="20">
        <f t="shared" si="7"/>
        <v>45</v>
      </c>
      <c r="Y54" s="11">
        <v>60074</v>
      </c>
      <c r="Z54" s="11">
        <v>63574</v>
      </c>
      <c r="AA54" s="11">
        <v>68759</v>
      </c>
      <c r="AB54" s="11">
        <v>81166</v>
      </c>
      <c r="AC54" s="11">
        <v>78566</v>
      </c>
      <c r="AD54" s="11">
        <v>64808</v>
      </c>
      <c r="AE54" s="11">
        <v>57874</v>
      </c>
      <c r="AF54" s="11">
        <v>60691</v>
      </c>
      <c r="AG54" s="11">
        <v>72069</v>
      </c>
      <c r="AH54" s="11">
        <v>82270</v>
      </c>
      <c r="AI54" s="11">
        <v>81947</v>
      </c>
      <c r="AJ54" s="11">
        <v>72216</v>
      </c>
      <c r="AK54" s="11">
        <v>61577</v>
      </c>
      <c r="AL54" s="11">
        <v>44307</v>
      </c>
      <c r="AM54" s="11">
        <v>32029</v>
      </c>
      <c r="AN54" s="11">
        <v>26321</v>
      </c>
      <c r="AO54" s="11">
        <v>22226</v>
      </c>
      <c r="AP54" s="11">
        <v>23849</v>
      </c>
    </row>
    <row r="55" spans="4:42" x14ac:dyDescent="0.25">
      <c r="D55" t="s">
        <v>151</v>
      </c>
      <c r="E55" s="11">
        <v>2149127</v>
      </c>
      <c r="F55" s="17">
        <v>5094.22</v>
      </c>
      <c r="G55" s="11">
        <f t="shared" si="2"/>
        <v>871793</v>
      </c>
      <c r="H55" s="11">
        <v>787667</v>
      </c>
      <c r="I55" s="11">
        <v>84126</v>
      </c>
      <c r="J55" s="12">
        <f t="shared" si="8"/>
        <v>9.6497677774425805E-2</v>
      </c>
      <c r="K55" s="11">
        <v>478512</v>
      </c>
      <c r="L55" s="11">
        <v>309155</v>
      </c>
      <c r="M55" s="12">
        <f t="shared" si="3"/>
        <v>0.60750545598584171</v>
      </c>
      <c r="N55">
        <f t="shared" si="9"/>
        <v>44</v>
      </c>
      <c r="O55" s="11">
        <v>2113181</v>
      </c>
      <c r="P55" s="11">
        <v>1294146</v>
      </c>
      <c r="Q55" s="11">
        <v>819035</v>
      </c>
      <c r="R55" s="12">
        <f t="shared" si="4"/>
        <v>0.61241606847686025</v>
      </c>
      <c r="S55">
        <f t="shared" si="10"/>
        <v>45</v>
      </c>
      <c r="U55" s="15">
        <v>36</v>
      </c>
      <c r="V55" s="20">
        <f t="shared" si="5"/>
        <v>22</v>
      </c>
      <c r="W55" s="12">
        <f t="shared" si="6"/>
        <v>0.20809286747595651</v>
      </c>
      <c r="X55" s="20">
        <f t="shared" si="7"/>
        <v>28</v>
      </c>
      <c r="Y55" s="11">
        <v>144004</v>
      </c>
      <c r="Z55" s="11">
        <v>145077</v>
      </c>
      <c r="AA55" s="11">
        <v>150005</v>
      </c>
      <c r="AB55" s="11">
        <v>161818</v>
      </c>
      <c r="AC55" s="11">
        <v>155987</v>
      </c>
      <c r="AD55" s="11">
        <v>151305</v>
      </c>
      <c r="AE55" s="11">
        <v>139926</v>
      </c>
      <c r="AF55" s="11">
        <v>138886</v>
      </c>
      <c r="AG55" s="11">
        <v>144630</v>
      </c>
      <c r="AH55" s="11">
        <v>157344</v>
      </c>
      <c r="AI55" s="11">
        <v>153707</v>
      </c>
      <c r="AJ55" s="11">
        <v>134643</v>
      </c>
      <c r="AK55" s="11">
        <v>113387</v>
      </c>
      <c r="AL55" s="11">
        <v>79167</v>
      </c>
      <c r="AM55" s="11">
        <v>59125</v>
      </c>
      <c r="AN55" s="11">
        <v>47488</v>
      </c>
      <c r="AO55" s="11">
        <v>36219</v>
      </c>
      <c r="AP55" s="11">
        <v>36409</v>
      </c>
    </row>
    <row r="56" spans="4:42" x14ac:dyDescent="0.25">
      <c r="D56" t="s">
        <v>153</v>
      </c>
      <c r="E56" s="11">
        <v>2812896</v>
      </c>
      <c r="F56" s="17">
        <v>8623.24</v>
      </c>
      <c r="G56" s="11">
        <f t="shared" si="2"/>
        <v>1236222</v>
      </c>
      <c r="H56" s="11">
        <v>1119020</v>
      </c>
      <c r="I56" s="11">
        <v>117202</v>
      </c>
      <c r="J56" s="12">
        <f t="shared" si="8"/>
        <v>9.4806596226244155E-2</v>
      </c>
      <c r="K56" s="11">
        <v>791029</v>
      </c>
      <c r="L56" s="11">
        <v>327991</v>
      </c>
      <c r="M56" s="12">
        <f t="shared" si="3"/>
        <v>0.70689442547943737</v>
      </c>
      <c r="N56">
        <f t="shared" si="9"/>
        <v>3</v>
      </c>
      <c r="O56" s="11">
        <v>2756664</v>
      </c>
      <c r="P56" s="11">
        <v>2034214</v>
      </c>
      <c r="Q56" s="11">
        <v>722450</v>
      </c>
      <c r="R56" s="12">
        <f t="shared" si="4"/>
        <v>0.73792598590180014</v>
      </c>
      <c r="S56">
        <f t="shared" si="10"/>
        <v>3</v>
      </c>
      <c r="U56" s="15">
        <v>38.200000000000003</v>
      </c>
      <c r="V56" s="20">
        <f t="shared" si="5"/>
        <v>40</v>
      </c>
      <c r="W56" s="12">
        <f t="shared" si="6"/>
        <v>0.19611923085673982</v>
      </c>
      <c r="X56" s="20">
        <f t="shared" si="7"/>
        <v>40</v>
      </c>
      <c r="Y56" s="11">
        <v>177691</v>
      </c>
      <c r="Z56" s="11">
        <v>182456</v>
      </c>
      <c r="AA56" s="11">
        <v>189397</v>
      </c>
      <c r="AB56" s="11">
        <v>197954</v>
      </c>
      <c r="AC56" s="11">
        <v>181951</v>
      </c>
      <c r="AD56" s="11">
        <v>191910</v>
      </c>
      <c r="AE56" s="11">
        <v>177802</v>
      </c>
      <c r="AF56" s="11">
        <v>176125</v>
      </c>
      <c r="AG56" s="11">
        <v>185447</v>
      </c>
      <c r="AH56" s="11">
        <v>217877</v>
      </c>
      <c r="AI56" s="11">
        <v>219076</v>
      </c>
      <c r="AJ56" s="11">
        <v>187554</v>
      </c>
      <c r="AK56" s="11">
        <v>152549</v>
      </c>
      <c r="AL56" s="11">
        <v>111983</v>
      </c>
      <c r="AM56" s="11">
        <v>83734</v>
      </c>
      <c r="AN56" s="11">
        <v>70085</v>
      </c>
      <c r="AO56" s="11">
        <v>56385</v>
      </c>
      <c r="AP56" s="11">
        <v>52920</v>
      </c>
    </row>
    <row r="57" spans="4:42" x14ac:dyDescent="0.25">
      <c r="D57" t="s">
        <v>152</v>
      </c>
      <c r="E57" s="11">
        <v>1124197</v>
      </c>
      <c r="F57" s="17">
        <v>9555.35</v>
      </c>
      <c r="G57" s="11">
        <f t="shared" si="2"/>
        <v>410031</v>
      </c>
      <c r="H57" s="11">
        <v>373583</v>
      </c>
      <c r="I57" s="11">
        <v>36448</v>
      </c>
      <c r="J57" s="12">
        <f t="shared" si="8"/>
        <v>8.8890839960881013E-2</v>
      </c>
      <c r="K57" s="11">
        <v>254189</v>
      </c>
      <c r="L57" s="11">
        <v>119394</v>
      </c>
      <c r="M57" s="12">
        <f t="shared" si="3"/>
        <v>0.68040836975986596</v>
      </c>
      <c r="N57">
        <f t="shared" si="9"/>
        <v>8</v>
      </c>
      <c r="O57" s="11">
        <v>1109720</v>
      </c>
      <c r="P57" s="11">
        <v>793330</v>
      </c>
      <c r="Q57" s="11">
        <v>316390</v>
      </c>
      <c r="R57" s="12">
        <f t="shared" si="4"/>
        <v>0.71489204484013991</v>
      </c>
      <c r="S57">
        <f t="shared" si="10"/>
        <v>8</v>
      </c>
      <c r="U57" s="15">
        <v>30.9</v>
      </c>
      <c r="V57" s="20">
        <f t="shared" si="5"/>
        <v>1</v>
      </c>
      <c r="W57" s="12">
        <f t="shared" si="6"/>
        <v>0.24471244808516657</v>
      </c>
      <c r="X57" s="20">
        <f t="shared" si="7"/>
        <v>2</v>
      </c>
      <c r="Y57" s="11">
        <v>98538</v>
      </c>
      <c r="Z57" s="11">
        <v>94614</v>
      </c>
      <c r="AA57" s="11">
        <v>87504</v>
      </c>
      <c r="AB57" s="11">
        <v>81893</v>
      </c>
      <c r="AC57" s="11">
        <v>84730</v>
      </c>
      <c r="AD57" s="11">
        <v>97054</v>
      </c>
      <c r="AE57" s="11">
        <v>93321</v>
      </c>
      <c r="AF57" s="11">
        <v>79149</v>
      </c>
      <c r="AG57" s="11">
        <v>69487</v>
      </c>
      <c r="AH57" s="11">
        <v>69093</v>
      </c>
      <c r="AI57" s="11">
        <v>67392</v>
      </c>
      <c r="AJ57" s="11">
        <v>59233</v>
      </c>
      <c r="AK57" s="11">
        <v>45675</v>
      </c>
      <c r="AL57" s="11">
        <v>31811</v>
      </c>
      <c r="AM57" s="11">
        <v>22193</v>
      </c>
      <c r="AN57" s="11">
        <v>16833</v>
      </c>
      <c r="AO57" s="11">
        <v>13315</v>
      </c>
      <c r="AP57" s="11">
        <v>12362</v>
      </c>
    </row>
    <row r="58" spans="4:42" x14ac:dyDescent="0.25">
      <c r="D58" t="s">
        <v>100</v>
      </c>
      <c r="E58" s="11">
        <v>2142508</v>
      </c>
      <c r="F58" s="17">
        <v>7312.64</v>
      </c>
      <c r="G58" s="11">
        <f t="shared" si="2"/>
        <v>837999</v>
      </c>
      <c r="H58" s="11">
        <v>763022</v>
      </c>
      <c r="I58" s="11">
        <v>74977</v>
      </c>
      <c r="J58" s="12">
        <f t="shared" si="8"/>
        <v>8.9471467149722136E-2</v>
      </c>
      <c r="K58" s="11">
        <v>488523</v>
      </c>
      <c r="L58" s="11">
        <v>274499</v>
      </c>
      <c r="M58" s="12">
        <f t="shared" si="3"/>
        <v>0.64024759443371226</v>
      </c>
      <c r="N58">
        <f t="shared" si="9"/>
        <v>30</v>
      </c>
      <c r="O58" s="11">
        <v>2093476</v>
      </c>
      <c r="P58" s="11">
        <v>1398922</v>
      </c>
      <c r="Q58" s="11">
        <v>694554</v>
      </c>
      <c r="R58" s="12">
        <f t="shared" si="4"/>
        <v>0.66822929902229589</v>
      </c>
      <c r="S58">
        <f t="shared" si="10"/>
        <v>28</v>
      </c>
      <c r="U58" s="15">
        <v>34.1</v>
      </c>
      <c r="V58" s="20">
        <f t="shared" si="5"/>
        <v>6</v>
      </c>
      <c r="W58" s="12">
        <f t="shared" si="6"/>
        <v>0.21201647788479669</v>
      </c>
      <c r="X58" s="20">
        <f t="shared" si="7"/>
        <v>20</v>
      </c>
      <c r="Y58" s="11">
        <v>157131</v>
      </c>
      <c r="Z58" s="11">
        <v>160637</v>
      </c>
      <c r="AA58" s="11">
        <v>161001</v>
      </c>
      <c r="AB58" s="11">
        <v>163751</v>
      </c>
      <c r="AC58" s="11">
        <v>155534</v>
      </c>
      <c r="AD58" s="11">
        <v>155407</v>
      </c>
      <c r="AE58" s="11">
        <v>143306</v>
      </c>
      <c r="AF58" s="11">
        <v>144862</v>
      </c>
      <c r="AG58" s="11">
        <v>142257</v>
      </c>
      <c r="AH58" s="11">
        <v>152507</v>
      </c>
      <c r="AI58" s="11">
        <v>141440</v>
      </c>
      <c r="AJ58" s="11">
        <v>123594</v>
      </c>
      <c r="AK58" s="11">
        <v>106015</v>
      </c>
      <c r="AL58" s="11">
        <v>75549</v>
      </c>
      <c r="AM58" s="11">
        <v>55034</v>
      </c>
      <c r="AN58" s="11">
        <v>43482</v>
      </c>
      <c r="AO58" s="11">
        <v>31876</v>
      </c>
      <c r="AP58" s="11">
        <v>29125</v>
      </c>
    </row>
    <row r="59" spans="4:42" x14ac:dyDescent="0.25">
      <c r="D59" t="s">
        <v>101</v>
      </c>
      <c r="E59" s="11">
        <v>3095313</v>
      </c>
      <c r="F59" s="17">
        <v>4206.63</v>
      </c>
      <c r="G59" s="11">
        <f t="shared" si="2"/>
        <v>1164786</v>
      </c>
      <c r="H59" s="11">
        <v>1086865</v>
      </c>
      <c r="I59" s="11">
        <v>77921</v>
      </c>
      <c r="J59" s="12">
        <f t="shared" si="8"/>
        <v>6.6897266965777399E-2</v>
      </c>
      <c r="K59" s="11">
        <v>591025</v>
      </c>
      <c r="L59" s="11">
        <v>495840</v>
      </c>
      <c r="M59" s="12">
        <f t="shared" si="3"/>
        <v>0.54378878701586675</v>
      </c>
      <c r="N59">
        <f t="shared" si="9"/>
        <v>48</v>
      </c>
      <c r="O59" s="11">
        <v>2993347</v>
      </c>
      <c r="P59" s="11">
        <v>1646225</v>
      </c>
      <c r="Q59" s="11">
        <v>1347122</v>
      </c>
      <c r="R59" s="12">
        <f t="shared" si="4"/>
        <v>0.54996129750409828</v>
      </c>
      <c r="S59">
        <f t="shared" si="10"/>
        <v>49</v>
      </c>
      <c r="U59" s="15">
        <v>34.6</v>
      </c>
      <c r="V59" s="20">
        <f t="shared" si="5"/>
        <v>7</v>
      </c>
      <c r="W59" s="12">
        <f t="shared" si="6"/>
        <v>0.23961130909862752</v>
      </c>
      <c r="X59" s="20">
        <f t="shared" si="7"/>
        <v>3</v>
      </c>
      <c r="Y59" s="11">
        <v>203423</v>
      </c>
      <c r="Z59" s="11">
        <v>194029</v>
      </c>
      <c r="AA59" s="11">
        <v>198716</v>
      </c>
      <c r="AB59" s="11">
        <v>225095</v>
      </c>
      <c r="AC59" s="11">
        <v>270750</v>
      </c>
      <c r="AD59" s="11">
        <v>250737</v>
      </c>
      <c r="AE59" s="11">
        <v>220185</v>
      </c>
      <c r="AF59" s="11">
        <v>211012</v>
      </c>
      <c r="AG59" s="11">
        <v>209551</v>
      </c>
      <c r="AH59" s="11">
        <v>219795</v>
      </c>
      <c r="AI59" s="11">
        <v>210979</v>
      </c>
      <c r="AJ59" s="11">
        <v>180305</v>
      </c>
      <c r="AK59" s="11">
        <v>149311</v>
      </c>
      <c r="AL59" s="11">
        <v>103241</v>
      </c>
      <c r="AM59" s="11">
        <v>77313</v>
      </c>
      <c r="AN59" s="11">
        <v>64347</v>
      </c>
      <c r="AO59" s="11">
        <v>52564</v>
      </c>
      <c r="AP59" s="11">
        <v>53960</v>
      </c>
    </row>
    <row r="60" spans="4:42" x14ac:dyDescent="0.25">
      <c r="D60" t="s">
        <v>102</v>
      </c>
      <c r="E60" s="11">
        <v>4335391</v>
      </c>
      <c r="F60" s="17">
        <v>2470.54</v>
      </c>
      <c r="G60" s="11">
        <f t="shared" si="2"/>
        <v>1741999</v>
      </c>
      <c r="H60" s="11">
        <v>1627360</v>
      </c>
      <c r="I60" s="11">
        <v>114639</v>
      </c>
      <c r="J60" s="12">
        <f t="shared" si="8"/>
        <v>6.5808878191089659E-2</v>
      </c>
      <c r="K60" s="11">
        <v>884539</v>
      </c>
      <c r="L60" s="11">
        <v>742821</v>
      </c>
      <c r="M60" s="12">
        <f t="shared" si="3"/>
        <v>0.54354230164192308</v>
      </c>
      <c r="N60">
        <f t="shared" si="9"/>
        <v>49</v>
      </c>
      <c r="O60" s="11">
        <v>4245474</v>
      </c>
      <c r="P60" s="11">
        <v>2442546</v>
      </c>
      <c r="Q60" s="11">
        <v>1802928</v>
      </c>
      <c r="R60" s="12">
        <f t="shared" si="4"/>
        <v>0.57532939784815551</v>
      </c>
      <c r="S60">
        <f t="shared" si="10"/>
        <v>47</v>
      </c>
      <c r="U60" s="15">
        <v>38.299999999999997</v>
      </c>
      <c r="V60" s="20">
        <f t="shared" si="5"/>
        <v>41</v>
      </c>
      <c r="W60" s="12">
        <f t="shared" si="6"/>
        <v>0.2140874952224609</v>
      </c>
      <c r="X60" s="20">
        <f t="shared" si="7"/>
        <v>17</v>
      </c>
      <c r="Y60" s="11">
        <v>260165</v>
      </c>
      <c r="Z60" s="11">
        <v>255503</v>
      </c>
      <c r="AA60" s="11">
        <v>248517</v>
      </c>
      <c r="AB60" s="11">
        <v>262813</v>
      </c>
      <c r="AC60" s="11">
        <v>278016</v>
      </c>
      <c r="AD60" s="11">
        <v>326780</v>
      </c>
      <c r="AE60" s="11">
        <v>323357</v>
      </c>
      <c r="AF60" s="11">
        <v>326342</v>
      </c>
      <c r="AG60" s="11">
        <v>328059</v>
      </c>
      <c r="AH60" s="11">
        <v>333089</v>
      </c>
      <c r="AI60" s="11">
        <v>318139</v>
      </c>
      <c r="AJ60" s="11">
        <v>284447</v>
      </c>
      <c r="AK60" s="11">
        <v>243684</v>
      </c>
      <c r="AL60" s="11">
        <v>166241</v>
      </c>
      <c r="AM60" s="11">
        <v>122433</v>
      </c>
      <c r="AN60" s="11">
        <v>96132</v>
      </c>
      <c r="AO60" s="11">
        <v>78218</v>
      </c>
      <c r="AP60" s="11">
        <v>83456</v>
      </c>
    </row>
    <row r="61" spans="4:42" x14ac:dyDescent="0.25">
      <c r="D61" t="s">
        <v>103</v>
      </c>
      <c r="E61" s="11">
        <v>1836911</v>
      </c>
      <c r="F61" s="17">
        <v>2678.81</v>
      </c>
      <c r="G61" s="11">
        <f t="shared" si="2"/>
        <v>649790</v>
      </c>
      <c r="H61" s="11">
        <v>621009</v>
      </c>
      <c r="I61" s="11">
        <v>28781</v>
      </c>
      <c r="J61" s="12">
        <f t="shared" si="8"/>
        <v>4.4292771510795796E-2</v>
      </c>
      <c r="K61" s="11">
        <v>359225</v>
      </c>
      <c r="L61" s="11">
        <v>261784</v>
      </c>
      <c r="M61" s="12">
        <f t="shared" si="3"/>
        <v>0.57845377442194879</v>
      </c>
      <c r="N61">
        <f t="shared" si="9"/>
        <v>46</v>
      </c>
      <c r="O61" s="11">
        <v>1806272</v>
      </c>
      <c r="P61" s="11">
        <v>1071294</v>
      </c>
      <c r="Q61" s="11">
        <v>734978</v>
      </c>
      <c r="R61" s="12">
        <f t="shared" si="4"/>
        <v>0.59309672075966413</v>
      </c>
      <c r="S61">
        <f t="shared" si="10"/>
        <v>46</v>
      </c>
      <c r="U61" s="15">
        <v>36.1</v>
      </c>
      <c r="V61" s="20">
        <f t="shared" si="5"/>
        <v>24</v>
      </c>
      <c r="W61" s="12">
        <f t="shared" si="6"/>
        <v>0.21401200167019524</v>
      </c>
      <c r="X61" s="20">
        <f t="shared" si="7"/>
        <v>18</v>
      </c>
      <c r="Y61" s="11">
        <v>128556</v>
      </c>
      <c r="Z61" s="11">
        <v>126254</v>
      </c>
      <c r="AA61" s="11">
        <v>118279</v>
      </c>
      <c r="AB61" s="11">
        <v>119078</v>
      </c>
      <c r="AC61" s="11">
        <v>116624</v>
      </c>
      <c r="AD61" s="11">
        <v>136953</v>
      </c>
      <c r="AE61" s="11">
        <v>139544</v>
      </c>
      <c r="AF61" s="11">
        <v>144335</v>
      </c>
      <c r="AG61" s="11">
        <v>141655</v>
      </c>
      <c r="AH61" s="11">
        <v>142397</v>
      </c>
      <c r="AI61" s="11">
        <v>129446</v>
      </c>
      <c r="AJ61" s="11">
        <v>105780</v>
      </c>
      <c r="AK61" s="11">
        <v>85706</v>
      </c>
      <c r="AL61" s="11">
        <v>62387</v>
      </c>
      <c r="AM61" s="11">
        <v>47112</v>
      </c>
      <c r="AN61" s="11">
        <v>36601</v>
      </c>
      <c r="AO61" s="11">
        <v>28031</v>
      </c>
      <c r="AP61" s="11">
        <v>28173</v>
      </c>
    </row>
    <row r="62" spans="4:42" x14ac:dyDescent="0.25">
      <c r="D62" t="s">
        <v>104</v>
      </c>
      <c r="E62" s="11">
        <v>3439809</v>
      </c>
      <c r="F62" s="17">
        <v>5872.35</v>
      </c>
      <c r="G62" s="11">
        <f t="shared" si="2"/>
        <v>1463295</v>
      </c>
      <c r="H62" s="11">
        <v>1357475</v>
      </c>
      <c r="I62" s="11">
        <v>105820</v>
      </c>
      <c r="J62" s="12">
        <f t="shared" si="8"/>
        <v>7.2316245186377318E-2</v>
      </c>
      <c r="K62" s="11">
        <v>835557</v>
      </c>
      <c r="L62" s="11">
        <v>521918</v>
      </c>
      <c r="M62" s="12">
        <f t="shared" si="3"/>
        <v>0.61552293780732614</v>
      </c>
      <c r="N62">
        <f t="shared" si="9"/>
        <v>40</v>
      </c>
      <c r="O62" s="11">
        <v>3374336</v>
      </c>
      <c r="P62" s="11">
        <v>2195015</v>
      </c>
      <c r="Q62" s="11">
        <v>1179321</v>
      </c>
      <c r="R62" s="12">
        <f t="shared" si="4"/>
        <v>0.65050279521659971</v>
      </c>
      <c r="S62">
        <f t="shared" si="10"/>
        <v>37</v>
      </c>
      <c r="U62" s="15">
        <v>36.799999999999997</v>
      </c>
      <c r="V62" s="20">
        <f t="shared" si="5"/>
        <v>29</v>
      </c>
      <c r="W62" s="12">
        <f t="shared" si="6"/>
        <v>0.21931653763333953</v>
      </c>
      <c r="X62" s="20">
        <f t="shared" si="7"/>
        <v>9</v>
      </c>
      <c r="Y62" s="11">
        <v>223335</v>
      </c>
      <c r="Z62" s="11">
        <v>213938</v>
      </c>
      <c r="AA62" s="11">
        <v>214332</v>
      </c>
      <c r="AB62" s="11">
        <v>223364</v>
      </c>
      <c r="AC62" s="11">
        <v>230437</v>
      </c>
      <c r="AD62" s="11">
        <v>268827</v>
      </c>
      <c r="AE62" s="11">
        <v>255143</v>
      </c>
      <c r="AF62" s="11">
        <v>252643</v>
      </c>
      <c r="AG62" s="11">
        <v>257048</v>
      </c>
      <c r="AH62" s="11">
        <v>265716</v>
      </c>
      <c r="AI62" s="11">
        <v>258770</v>
      </c>
      <c r="AJ62" s="11">
        <v>223917</v>
      </c>
      <c r="AK62" s="11">
        <v>180331</v>
      </c>
      <c r="AL62" s="11">
        <v>120715</v>
      </c>
      <c r="AM62" s="11">
        <v>81958</v>
      </c>
      <c r="AN62" s="11">
        <v>63724</v>
      </c>
      <c r="AO62" s="11">
        <v>50438</v>
      </c>
      <c r="AP62" s="11">
        <v>55173</v>
      </c>
    </row>
    <row r="63" spans="4:42" x14ac:dyDescent="0.25">
      <c r="D63" t="s">
        <v>145</v>
      </c>
      <c r="E63" s="11">
        <v>2783243</v>
      </c>
      <c r="F63" s="17">
        <v>2513.44</v>
      </c>
      <c r="G63" s="11">
        <f t="shared" si="2"/>
        <v>1353158</v>
      </c>
      <c r="H63" s="11">
        <v>1151263</v>
      </c>
      <c r="I63" s="11">
        <v>201895</v>
      </c>
      <c r="J63" s="12">
        <f t="shared" si="8"/>
        <v>0.1492028277555171</v>
      </c>
      <c r="K63" s="11">
        <v>773290</v>
      </c>
      <c r="L63" s="11">
        <v>377973</v>
      </c>
      <c r="M63" s="12">
        <f t="shared" si="3"/>
        <v>0.67168839787259726</v>
      </c>
      <c r="N63">
        <f t="shared" si="9"/>
        <v>14</v>
      </c>
      <c r="O63" s="11">
        <v>2733998</v>
      </c>
      <c r="P63" s="11">
        <v>1851997</v>
      </c>
      <c r="Q63" s="11">
        <v>882001</v>
      </c>
      <c r="R63" s="12">
        <f t="shared" si="4"/>
        <v>0.67739515537319339</v>
      </c>
      <c r="S63">
        <f t="shared" si="10"/>
        <v>23</v>
      </c>
      <c r="U63" s="15">
        <v>41.2</v>
      </c>
      <c r="V63" s="20">
        <f t="shared" si="5"/>
        <v>50</v>
      </c>
      <c r="W63" s="12">
        <f t="shared" si="6"/>
        <v>0.18208507126398954</v>
      </c>
      <c r="X63" s="20">
        <f t="shared" si="7"/>
        <v>48</v>
      </c>
      <c r="Y63" s="11">
        <v>156976</v>
      </c>
      <c r="Z63" s="11">
        <v>159334</v>
      </c>
      <c r="AA63" s="11">
        <v>168106</v>
      </c>
      <c r="AB63" s="11">
        <v>176177</v>
      </c>
      <c r="AC63" s="11">
        <v>168965</v>
      </c>
      <c r="AD63" s="11">
        <v>172165</v>
      </c>
      <c r="AE63" s="11">
        <v>165657</v>
      </c>
      <c r="AF63" s="11">
        <v>176579</v>
      </c>
      <c r="AG63" s="11">
        <v>188930</v>
      </c>
      <c r="AH63" s="11">
        <v>211810</v>
      </c>
      <c r="AI63" s="11">
        <v>204146</v>
      </c>
      <c r="AJ63" s="11">
        <v>182124</v>
      </c>
      <c r="AK63" s="11">
        <v>172170</v>
      </c>
      <c r="AL63" s="11">
        <v>139409</v>
      </c>
      <c r="AM63" s="11">
        <v>109760</v>
      </c>
      <c r="AN63" s="11">
        <v>90004</v>
      </c>
      <c r="AO63" s="11">
        <v>72468</v>
      </c>
      <c r="AP63" s="11">
        <v>68463</v>
      </c>
    </row>
    <row r="64" spans="4:42" x14ac:dyDescent="0.25">
      <c r="D64" t="s">
        <v>165</v>
      </c>
      <c r="E64" s="11">
        <v>1671683</v>
      </c>
      <c r="F64" s="17">
        <v>2629.59</v>
      </c>
      <c r="G64" s="11">
        <f t="shared" si="2"/>
        <v>686297</v>
      </c>
      <c r="H64" s="11">
        <v>628572</v>
      </c>
      <c r="I64" s="11">
        <v>57725</v>
      </c>
      <c r="J64" s="12">
        <f t="shared" si="8"/>
        <v>8.4110814997005665E-2</v>
      </c>
      <c r="K64" s="11">
        <v>396884</v>
      </c>
      <c r="L64" s="11">
        <v>231688</v>
      </c>
      <c r="M64" s="12">
        <f t="shared" si="3"/>
        <v>0.63140578963110039</v>
      </c>
      <c r="N64">
        <f t="shared" si="9"/>
        <v>35</v>
      </c>
      <c r="O64" s="11">
        <v>1602555</v>
      </c>
      <c r="P64" s="11">
        <v>1036339</v>
      </c>
      <c r="Q64" s="11">
        <v>566216</v>
      </c>
      <c r="R64" s="12">
        <f t="shared" si="4"/>
        <v>0.64667920913790788</v>
      </c>
      <c r="S64">
        <f t="shared" si="10"/>
        <v>39</v>
      </c>
      <c r="U64" s="15">
        <v>35.4</v>
      </c>
      <c r="V64" s="20">
        <f t="shared" si="5"/>
        <v>15</v>
      </c>
      <c r="W64" s="12">
        <f t="shared" si="6"/>
        <v>0.22799478130722153</v>
      </c>
      <c r="X64" s="20">
        <f t="shared" si="7"/>
        <v>4</v>
      </c>
      <c r="Y64" s="11">
        <v>109417</v>
      </c>
      <c r="Z64" s="11">
        <v>107075</v>
      </c>
      <c r="AA64" s="11">
        <v>107986</v>
      </c>
      <c r="AB64" s="11">
        <v>122675</v>
      </c>
      <c r="AC64" s="11">
        <v>145748</v>
      </c>
      <c r="AD64" s="11">
        <v>127896</v>
      </c>
      <c r="AE64" s="11">
        <v>107491</v>
      </c>
      <c r="AF64" s="11">
        <v>104140</v>
      </c>
      <c r="AG64" s="11">
        <v>110129</v>
      </c>
      <c r="AH64" s="11">
        <v>128009</v>
      </c>
      <c r="AI64" s="11">
        <v>122298</v>
      </c>
      <c r="AJ64" s="11">
        <v>100972</v>
      </c>
      <c r="AK64" s="11">
        <v>84448</v>
      </c>
      <c r="AL64" s="11">
        <v>61982</v>
      </c>
      <c r="AM64" s="11">
        <v>45357</v>
      </c>
      <c r="AN64" s="11">
        <v>35365</v>
      </c>
      <c r="AO64" s="11">
        <v>26343</v>
      </c>
      <c r="AP64" s="11">
        <v>24352</v>
      </c>
    </row>
    <row r="65" spans="4:43" ht="16.5" thickBot="1" x14ac:dyDescent="0.3">
      <c r="D65" t="s">
        <v>71</v>
      </c>
      <c r="E65" s="11">
        <v>5582170</v>
      </c>
      <c r="F65" s="17">
        <v>5598.32</v>
      </c>
      <c r="G65" s="11">
        <f t="shared" si="2"/>
        <v>2213752</v>
      </c>
      <c r="H65" s="11">
        <v>2074730</v>
      </c>
      <c r="I65" s="11">
        <v>139022</v>
      </c>
      <c r="J65" s="12">
        <f t="shared" si="8"/>
        <v>6.2799265681069971E-2</v>
      </c>
      <c r="K65" s="11">
        <v>1333662</v>
      </c>
      <c r="L65" s="11">
        <v>741068</v>
      </c>
      <c r="M65" s="12">
        <f t="shared" si="3"/>
        <v>0.64281231774736958</v>
      </c>
      <c r="N65">
        <f t="shared" si="9"/>
        <v>29</v>
      </c>
      <c r="O65" s="11">
        <v>5479895</v>
      </c>
      <c r="P65" s="11">
        <v>3683960</v>
      </c>
      <c r="Q65" s="11">
        <v>1795935</v>
      </c>
      <c r="R65" s="12">
        <f t="shared" si="4"/>
        <v>0.67226835550681174</v>
      </c>
      <c r="S65">
        <f t="shared" si="10"/>
        <v>25</v>
      </c>
      <c r="U65" s="15">
        <v>36.1</v>
      </c>
      <c r="V65" s="20">
        <f t="shared" si="5"/>
        <v>24</v>
      </c>
      <c r="W65" s="12">
        <f t="shared" si="6"/>
        <v>0.2200807212965567</v>
      </c>
      <c r="X65" s="20">
        <f t="shared" si="7"/>
        <v>8</v>
      </c>
      <c r="Y65" s="11">
        <v>375113</v>
      </c>
      <c r="Z65" s="11">
        <v>366645</v>
      </c>
      <c r="AA65" s="11">
        <v>362930</v>
      </c>
      <c r="AB65" s="11">
        <v>370283</v>
      </c>
      <c r="AC65" s="11">
        <v>372954</v>
      </c>
      <c r="AD65" s="11">
        <v>439489</v>
      </c>
      <c r="AE65" s="11">
        <v>416085</v>
      </c>
      <c r="AF65" s="11">
        <v>413573</v>
      </c>
      <c r="AG65" s="11">
        <v>426969</v>
      </c>
      <c r="AH65" s="11">
        <v>444958</v>
      </c>
      <c r="AI65" s="11">
        <v>408284</v>
      </c>
      <c r="AJ65" s="11">
        <v>343849</v>
      </c>
      <c r="AK65" s="11">
        <v>283248</v>
      </c>
      <c r="AL65" s="11">
        <v>191156</v>
      </c>
      <c r="AM65" s="11">
        <v>128652</v>
      </c>
      <c r="AN65" s="11">
        <v>94278</v>
      </c>
      <c r="AO65" s="11">
        <v>71001</v>
      </c>
      <c r="AP65" s="11">
        <v>72703</v>
      </c>
    </row>
    <row r="66" spans="4:43" x14ac:dyDescent="0.25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Cities</vt:lpstr>
      <vt:lpstr>Counties</vt:lpstr>
      <vt:lpstr>Metropolitan 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Robinson, Ryan</cp:lastModifiedBy>
  <dcterms:created xsi:type="dcterms:W3CDTF">2011-07-20T14:50:31Z</dcterms:created>
  <dcterms:modified xsi:type="dcterms:W3CDTF">2012-05-22T20:26:16Z</dcterms:modified>
</cp:coreProperties>
</file>