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05" windowHeight="11130" activeTab="0"/>
  </bookViews>
  <sheets>
    <sheet name="Changes" sheetId="1" r:id="rId1"/>
  </sheets>
  <externalReferences>
    <externalReference r:id="rId4"/>
  </externalReferences>
  <definedNames>
    <definedName name="_10__123Graph_LBL_ACHART_1" hidden="1">#REF!</definedName>
    <definedName name="_12__123Graph_XCHART_1" hidden="1">#REF!</definedName>
    <definedName name="_14__123Graph_XCHART_2" hidden="1">#REF!</definedName>
    <definedName name="_16__123Graph_XCHART_3" hidden="1">#REF!</definedName>
    <definedName name="_18__123Graph_XCHART_4" hidden="1">#REF!</definedName>
    <definedName name="_2__123Graph_ACHART_1" hidden="1">#REF!</definedName>
    <definedName name="_4__123Graph_ACHART_2" hidden="1">#REF!</definedName>
    <definedName name="_6__123Graph_ACHART_3" hidden="1">#REF!</definedName>
    <definedName name="_8__123Graph_BCHART_4" hidden="1">#REF!</definedName>
    <definedName name="_Key1" hidden="1">#REF!</definedName>
    <definedName name="_Order1" hidden="1">255</definedName>
    <definedName name="_Sort" hidden="1">#REF!</definedName>
    <definedName name="_xlnm.Print_Area" localSheetId="0">'Changes'!$G$19:$K$28</definedName>
    <definedName name="t" hidden="1">#REF!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<sst xmlns="http://schemas.openxmlformats.org/spreadsheetml/2006/main" count="543" uniqueCount="354">
  <si>
    <t>City of Austin Multifamily Report</t>
  </si>
  <si>
    <t>Current</t>
  </si>
  <si>
    <t>Multifamily Project Status Changes During the Fourth Quarter, 2013</t>
  </si>
  <si>
    <t>Date</t>
  </si>
  <si>
    <t>Status</t>
  </si>
  <si>
    <t xml:space="preserve">--with current Status shown regardless of which other Status categories the project passed through during the quarter. </t>
  </si>
  <si>
    <t>Site Plan</t>
  </si>
  <si>
    <t>(regardless</t>
  </si>
  <si>
    <t xml:space="preserve"> </t>
  </si>
  <si>
    <t>Approved</t>
  </si>
  <si>
    <t>of change</t>
  </si>
  <si>
    <t>Site</t>
  </si>
  <si>
    <t>or Action</t>
  </si>
  <si>
    <t xml:space="preserve">during the </t>
  </si>
  <si>
    <t>Unique ID</t>
  </si>
  <si>
    <t>Number</t>
  </si>
  <si>
    <t>Project Name</t>
  </si>
  <si>
    <t>Address</t>
  </si>
  <si>
    <t>address point</t>
  </si>
  <si>
    <t>add point comment</t>
  </si>
  <si>
    <t>Geocodable Address</t>
  </si>
  <si>
    <t>ZIP Code</t>
  </si>
  <si>
    <t>Units</t>
  </si>
  <si>
    <t>Acres</t>
  </si>
  <si>
    <t>Filed</t>
  </si>
  <si>
    <t>Taken</t>
  </si>
  <si>
    <t>Case Manager</t>
  </si>
  <si>
    <t>Agent's name</t>
  </si>
  <si>
    <t>Phone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</si>
  <si>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</si>
  <si>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</si>
  <si>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</si>
  <si>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SP-2013-0454C</t>
  </si>
  <si>
    <t>5th &amp; West</t>
  </si>
  <si>
    <t>718 W 5TH ST</t>
  </si>
  <si>
    <t>78701</t>
  </si>
  <si>
    <t>Nikki Hoelter</t>
  </si>
  <si>
    <t>Erickson Mendoza, Bury and Partners</t>
  </si>
  <si>
    <t>512.328.0011</t>
  </si>
  <si>
    <t>Under Review</t>
  </si>
  <si>
    <t>SP-2013-0434C</t>
  </si>
  <si>
    <t>8th and Nueces (22 stories)</t>
  </si>
  <si>
    <t xml:space="preserve"> 805 NUECES ST  </t>
  </si>
  <si>
    <t>805 NUECES ST</t>
  </si>
  <si>
    <t>Amanda Couch</t>
  </si>
  <si>
    <t>Megan Meyer, Bury and Partners</t>
  </si>
  <si>
    <t>SP-2013-0402C</t>
  </si>
  <si>
    <t>99 Trinity Tower (38 stories)</t>
  </si>
  <si>
    <t xml:space="preserve">99 TRINITY ST    </t>
  </si>
  <si>
    <t>99 TRINITY ST</t>
  </si>
  <si>
    <t>Donna Galati</t>
  </si>
  <si>
    <t>Ted McConaghy, Doucet and Associates</t>
  </si>
  <si>
    <t>512.583.2600</t>
  </si>
  <si>
    <t>SP-2013-0490D</t>
  </si>
  <si>
    <t>Apartments Above Barton Creek</t>
  </si>
  <si>
    <t xml:space="preserve">7412 W WILLIAM CANNON DR   </t>
  </si>
  <si>
    <t>7412 W WILLIAM CANNON DR</t>
  </si>
  <si>
    <t>78735</t>
  </si>
  <si>
    <t>Danny Miller, LJA Engineering and Surveying</t>
  </si>
  <si>
    <t>512.439.4700</t>
  </si>
  <si>
    <t>SP-2013-0482C</t>
  </si>
  <si>
    <t>Aspen Heights</t>
  </si>
  <si>
    <t xml:space="preserve">7330 BLUFF SPRINGS RD   </t>
  </si>
  <si>
    <t>7330 BLUFF SPRINGS RD</t>
  </si>
  <si>
    <t>78744</t>
  </si>
  <si>
    <t>Russell Kotara, Big Red Dog Engineering</t>
  </si>
  <si>
    <t>512.669.5560</t>
  </si>
  <si>
    <t>SP-2013-0401D</t>
  </si>
  <si>
    <t>Christica on the Lake</t>
  </si>
  <si>
    <t xml:space="preserve">16100 WEBB LN  </t>
  </si>
  <si>
    <t>16100 WEBB LN</t>
  </si>
  <si>
    <t>78734</t>
  </si>
  <si>
    <t>Joydeep Goswami</t>
  </si>
  <si>
    <t>R. Dave Irish, Bowman Consulting Group</t>
  </si>
  <si>
    <t>512.327.1180</t>
  </si>
  <si>
    <t>SP-2013-0382C</t>
  </si>
  <si>
    <t>Condos 501</t>
  </si>
  <si>
    <t>501 W 30TH ST</t>
  </si>
  <si>
    <t>78705</t>
  </si>
  <si>
    <t>Chad Kimbell, KBGE</t>
  </si>
  <si>
    <t>512.439.0400</t>
  </si>
  <si>
    <t>SP-2013-0477C</t>
  </si>
  <si>
    <t xml:space="preserve">Condos on Live Oak </t>
  </si>
  <si>
    <t>206 E LIVE OAK ST</t>
  </si>
  <si>
    <t>78704</t>
  </si>
  <si>
    <t>Christine Barton-Holmes</t>
  </si>
  <si>
    <t>Raymond Chan, Chan and Partners</t>
  </si>
  <si>
    <t>512.480.8155</t>
  </si>
  <si>
    <t>SP-2013-0455C</t>
  </si>
  <si>
    <t xml:space="preserve">Condos on South 1st </t>
  </si>
  <si>
    <t xml:space="preserve">900 S 1ST ST   </t>
  </si>
  <si>
    <t>900 S 1ST ST</t>
  </si>
  <si>
    <t>Jarred Corbell, PSW Homes</t>
  </si>
  <si>
    <t>318.230.4084</t>
  </si>
  <si>
    <t>SP-2013-0371C</t>
  </si>
  <si>
    <t>Cottages at Anderson Oaks</t>
  </si>
  <si>
    <t xml:space="preserve">9718  ANDERSON MILL RD   </t>
  </si>
  <si>
    <t>9718 ANDERSON MILL RD</t>
  </si>
  <si>
    <t>78750</t>
  </si>
  <si>
    <t>A. Ron Thrower, Thrower Design</t>
  </si>
  <si>
    <t>512.476.4456</t>
  </si>
  <si>
    <t>SP-2013-0452C</t>
  </si>
  <si>
    <t>Fort Dessau Condos</t>
  </si>
  <si>
    <t xml:space="preserve">13826 DESSAU RD   </t>
  </si>
  <si>
    <t>13826 DESSAU RD</t>
  </si>
  <si>
    <t>78660</t>
  </si>
  <si>
    <t>Brad Jackson</t>
  </si>
  <si>
    <t>Steve Bertke, Gray Engineering</t>
  </si>
  <si>
    <t>512.452.0371</t>
  </si>
  <si>
    <t>SP-2013-0435C.SH</t>
  </si>
  <si>
    <t>Homestead Oaks</t>
  </si>
  <si>
    <t xml:space="preserve">3226 W SLAUGHTER LN   </t>
  </si>
  <si>
    <t>3226 W SLAUGHTER LN</t>
  </si>
  <si>
    <t>78748</t>
  </si>
  <si>
    <t>Michael Simmons-Smith</t>
  </si>
  <si>
    <t>Alan Rhames, Axiom Engineers</t>
  </si>
  <si>
    <t>512.506.9335</t>
  </si>
  <si>
    <t>SP-2013-0493C</t>
  </si>
  <si>
    <t>Lantana Apartments</t>
  </si>
  <si>
    <t xml:space="preserve">6401 RIALTO BLVD   </t>
  </si>
  <si>
    <t>6401 RIALTO BLVD</t>
  </si>
  <si>
    <t>Paul J. Viktorin, LJA Engineering and Surveying</t>
  </si>
  <si>
    <t>512.439.4711</t>
  </si>
  <si>
    <t>SP-2013-0494C</t>
  </si>
  <si>
    <t>Lynnbrook Condominiums</t>
  </si>
  <si>
    <t xml:space="preserve">2312 LYNNBROOK DR   </t>
  </si>
  <si>
    <t>2312 LYNNBROOK DR</t>
  </si>
  <si>
    <t>Rick Vaughn, Carlson, Brignamce and Doering</t>
  </si>
  <si>
    <t>512.280.5160</t>
  </si>
  <si>
    <t>SP-2013-0385C.SH</t>
  </si>
  <si>
    <t>Oak Creek Village Apartments</t>
  </si>
  <si>
    <t>2324  WILSON ST</t>
  </si>
  <si>
    <t>2324 WILSON ST</t>
  </si>
  <si>
    <t>Thomas Duvall, Davcar Engineering</t>
  </si>
  <si>
    <t>512.328.4428</t>
  </si>
  <si>
    <t>SP-2013-0424C</t>
  </si>
  <si>
    <t>Oaks at Techridge Phase III</t>
  </si>
  <si>
    <t xml:space="preserve">14233 THE LAKES BLVD   </t>
  </si>
  <si>
    <t>14233 THE LAKES BLVD</t>
  </si>
  <si>
    <t>Jonah Mankovsky, Bury and Partners</t>
  </si>
  <si>
    <t>SP-2013-0380C</t>
  </si>
  <si>
    <t>Ridge at Slaughter Townhomes</t>
  </si>
  <si>
    <t>516 E SLAUGHTER LN</t>
  </si>
  <si>
    <t>Tom Moody, Continental Homes of Texas</t>
  </si>
  <si>
    <t>512.345.4663</t>
  </si>
  <si>
    <t>SP-2013-0432C</t>
  </si>
  <si>
    <t>South Shore Townhomes</t>
  </si>
  <si>
    <t xml:space="preserve">1201 TOWN CREEK DR   </t>
  </si>
  <si>
    <t>1201 TOWN CREEK DR</t>
  </si>
  <si>
    <t>78741</t>
  </si>
  <si>
    <t>SP-2013-0423C</t>
  </si>
  <si>
    <t>Stassney Lane Townhomes</t>
  </si>
  <si>
    <t xml:space="preserve">1601 W STASSNEY LN   </t>
  </si>
  <si>
    <t>1601 W STASSNEY LN</t>
  </si>
  <si>
    <t>78745</t>
  </si>
  <si>
    <t>SP-2013-0411C</t>
  </si>
  <si>
    <t>The Crossings at Lakeline</t>
  </si>
  <si>
    <t xml:space="preserve">13600 LYNDHURST ST   </t>
  </si>
  <si>
    <t>13600 LYNDHURST ST</t>
  </si>
  <si>
    <t>78717</t>
  </si>
  <si>
    <t>Jordan Miller, Big Red Dog Engineering</t>
  </si>
  <si>
    <t>SP-2013-0379CR</t>
  </si>
  <si>
    <t>The Pinnacle at Great Hills</t>
  </si>
  <si>
    <t xml:space="preserve">5717  LOST HORIZON DR   </t>
  </si>
  <si>
    <t>5717 LOST HORIZON DR</t>
  </si>
  <si>
    <t>78759</t>
  </si>
  <si>
    <t>Mike Wilson, CMST Development</t>
  </si>
  <si>
    <t>512.454.2400</t>
  </si>
  <si>
    <t>SP-2013-0386C</t>
  </si>
  <si>
    <t>The Terrace in Oakhill</t>
  </si>
  <si>
    <t xml:space="preserve">8500 W SH 71    </t>
  </si>
  <si>
    <t>8500 W SH 71</t>
  </si>
  <si>
    <t>SP-2013-0486C</t>
  </si>
  <si>
    <t>Urban North Apartments</t>
  </si>
  <si>
    <t>8101 SAN FELIPE BLVD</t>
  </si>
  <si>
    <t>78729</t>
  </si>
  <si>
    <t>Ron Pritchard, Hanrahan Prichard</t>
  </si>
  <si>
    <t>512.459.4734</t>
  </si>
  <si>
    <t>SP-2013-0471C</t>
  </si>
  <si>
    <t>Valley View Condominiums</t>
  </si>
  <si>
    <t xml:space="preserve">3809  VALLEY VIEW RD   </t>
  </si>
  <si>
    <t>3809 VALLEY VIEW RD</t>
  </si>
  <si>
    <t>John Hussey, Site Specifics</t>
  </si>
  <si>
    <t>512.472.5252</t>
  </si>
  <si>
    <t>SP-2013-0442C</t>
  </si>
  <si>
    <t>West Park Apartments</t>
  </si>
  <si>
    <t xml:space="preserve">8000 W US 290 HWY   </t>
  </si>
  <si>
    <t>8000 W US 290 HWY</t>
  </si>
  <si>
    <t>78736</t>
  </si>
  <si>
    <t>Steven G. Frost, Vickrey and Associates</t>
  </si>
  <si>
    <t>512.494.8014</t>
  </si>
  <si>
    <t>SP-2013-0387C</t>
  </si>
  <si>
    <t>West Saint Johns Apartments</t>
  </si>
  <si>
    <t>607 W ST JOHNS AVE</t>
  </si>
  <si>
    <t>78752</t>
  </si>
  <si>
    <t>Kurt Prossner, Prossner and Associates</t>
  </si>
  <si>
    <t>512.918.3343</t>
  </si>
  <si>
    <t>SP-2013-0394D</t>
  </si>
  <si>
    <t>Whitehouse on the Creek (resub of SP-2012-0369D)</t>
  </si>
  <si>
    <t xml:space="preserve">11400 OLD SAN ANTONIO RD   </t>
  </si>
  <si>
    <t>11400 OLD SAN ANTONIO RD</t>
  </si>
  <si>
    <t>78652</t>
  </si>
  <si>
    <t>Michael Duval</t>
  </si>
  <si>
    <t>T.W. Hoysa, Longaro and Clark</t>
  </si>
  <si>
    <t>512.306.0228</t>
  </si>
  <si>
    <t>SP-2013-0500D</t>
  </si>
  <si>
    <t>Windy Ridge Apartments</t>
  </si>
  <si>
    <t xml:space="preserve">10910 N FM 620 RD   </t>
  </si>
  <si>
    <t>10910 N FM 620 RD</t>
  </si>
  <si>
    <t>78726</t>
  </si>
  <si>
    <t>Adrian Iglesias, TX RR620 Ltd</t>
  </si>
  <si>
    <t>512.971.9127</t>
  </si>
  <si>
    <t>n =</t>
  </si>
  <si>
    <t>SITE PLAN APPROVALS</t>
  </si>
  <si>
    <t>SP-2013-0071C</t>
  </si>
  <si>
    <t>1801 E. 2nd Street</t>
  </si>
  <si>
    <t>1801 E 2ND ST</t>
  </si>
  <si>
    <t>78702</t>
  </si>
  <si>
    <t>Construction</t>
  </si>
  <si>
    <t>SP-2013-0054C</t>
  </si>
  <si>
    <t>301 Stassney Condominiums</t>
  </si>
  <si>
    <t>301 W STASSNEY LN</t>
  </si>
  <si>
    <t>Jerry Perales, Perales Engineering</t>
  </si>
  <si>
    <t>512.297.5019</t>
  </si>
  <si>
    <t>SP-2013-0289C</t>
  </si>
  <si>
    <t>AMLI Covered Bridges</t>
  </si>
  <si>
    <t>8715 W SH 71</t>
  </si>
  <si>
    <t>SP-2012-0311C</t>
  </si>
  <si>
    <r>
      <t xml:space="preserve">Barton Trails </t>
    </r>
    <r>
      <rPr>
        <sz val="10"/>
        <rFont val="Times New Roman"/>
        <family val="1"/>
      </rPr>
      <t>(former site of The Artisan, SP-06-0444C)</t>
    </r>
  </si>
  <si>
    <t>5501 S MOPAC EXPY NB</t>
  </si>
  <si>
    <t>78749</t>
  </si>
  <si>
    <t>Jeff Shindler, Texas Design Interests</t>
  </si>
  <si>
    <t>512.301.3389</t>
  </si>
  <si>
    <t>SP-2012-0407C</t>
  </si>
  <si>
    <t>Chicon Mixed Use, Phase I</t>
  </si>
  <si>
    <t>1309 CHICON ST</t>
  </si>
  <si>
    <t>Nicholas Kehl, Big Red Dog Engineering</t>
  </si>
  <si>
    <t>SP-2012-0406C</t>
  </si>
  <si>
    <t>Chicon Mixed Use, Phase II</t>
  </si>
  <si>
    <t>1301 CHICON ST</t>
  </si>
  <si>
    <t>SP-2012-0409C</t>
  </si>
  <si>
    <t>Chicon Mixed Use, Phase III</t>
  </si>
  <si>
    <t>1212 CHICON ST</t>
  </si>
  <si>
    <t>SP-2012-0323C.SH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</si>
  <si>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</si>
  <si>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1902 E 22ND ST</t>
  </si>
  <si>
    <t>78722</t>
  </si>
  <si>
    <t>SP-2012-0413C</t>
  </si>
  <si>
    <t xml:space="preserve">Grove Tract Loft Development </t>
  </si>
  <si>
    <t>2301 GROVE BLVD</t>
  </si>
  <si>
    <t>Brandon D. Mettler, Bury &amp; Partners</t>
  </si>
  <si>
    <t>SP-2013-0042D</t>
  </si>
  <si>
    <t>Landmark Conservancy</t>
  </si>
  <si>
    <t>9301 OLD BEE CAVES RD</t>
  </si>
  <si>
    <t>Shervin Nooshin, Bury and Partners</t>
  </si>
  <si>
    <t>SP-2013-0034D</t>
  </si>
  <si>
    <t>Marbella Multifamily, Phase II</t>
  </si>
  <si>
    <t>8001 S IH 35 SVRD NB</t>
  </si>
  <si>
    <t>Lynda Courtney</t>
  </si>
  <si>
    <t>J Segura, Urban Design Group</t>
  </si>
  <si>
    <t>512.347.0040</t>
  </si>
  <si>
    <t>SP-2013-0016C.SH</t>
  </si>
  <si>
    <t>Parmer Place Apartment Homes</t>
  </si>
  <si>
    <t>1500 E PARMER LN</t>
  </si>
  <si>
    <t>78753</t>
  </si>
  <si>
    <t>Craig Lintner, PEDCOR Investments</t>
  </si>
  <si>
    <t>317.695.3018</t>
  </si>
  <si>
    <t>SP-2012-0219D</t>
  </si>
  <si>
    <t>Steiner Ranch Multifamily</t>
  </si>
  <si>
    <t>4300 N QUINLAN PARK ROAD</t>
  </si>
  <si>
    <t>78732</t>
  </si>
  <si>
    <t>Chris Randazzo, Bury and Partners</t>
  </si>
  <si>
    <t>SP-2012-0346C</t>
  </si>
  <si>
    <t>Tech Ridge Center Phase III Apartments</t>
  </si>
  <si>
    <t>12600 MC CALLEN PASS</t>
  </si>
  <si>
    <t>James Huffcut, Pape-Dawson Engineers, Inc,</t>
  </si>
  <si>
    <t>512.454.8711</t>
  </si>
  <si>
    <t>SP-2012-0290C</t>
  </si>
  <si>
    <t>The Springs of Walnut Creek Phase IV</t>
  </si>
  <si>
    <t>901 E YAGER LN</t>
  </si>
  <si>
    <t>Shelly Mitchell, Pape-Dawson Engineers</t>
  </si>
  <si>
    <t>SP-2012-0430C.SH</t>
  </si>
  <si>
    <t>William Cannon Apartments</t>
  </si>
  <si>
    <t>2112 E WILLIAM CANNON DR</t>
  </si>
  <si>
    <t>317.208.3769</t>
  </si>
  <si>
    <t>INITIATED CONSTRUCTION</t>
  </si>
  <si>
    <t>SP-2012-0193C</t>
  </si>
  <si>
    <t>Abacus Apartment Complex</t>
  </si>
  <si>
    <t>304 E WILLIAM CANNON DR</t>
  </si>
  <si>
    <t>Michelle Casillas</t>
  </si>
  <si>
    <t>Robert Heiser, Heiser Development</t>
  </si>
  <si>
    <t>512.467.1696</t>
  </si>
  <si>
    <t>10861707, 10117925</t>
  </si>
  <si>
    <t>SP-2008-0097C</t>
  </si>
  <si>
    <t>East Avenue Condominiums (Project 2 at the former Concordia site)</t>
  </si>
  <si>
    <t xml:space="preserve">921 LUTHER LN   </t>
  </si>
  <si>
    <t>modify to make different</t>
  </si>
  <si>
    <t>Sarah Graham</t>
  </si>
  <si>
    <t>Andy Sarwal, East Avenue IG, LP</t>
  </si>
  <si>
    <t>736-8585</t>
  </si>
  <si>
    <t>SP-2012-0436C</t>
  </si>
  <si>
    <t>Lakeshore Apartments- Lot 10</t>
  </si>
  <si>
    <t>1201 LADY BIRD LN</t>
  </si>
  <si>
    <t>Robert Brown, Big Red Dog Engineering</t>
  </si>
  <si>
    <t>SP-2012-0331C</t>
  </si>
  <si>
    <t>Mansions at Lakeline Apartments</t>
  </si>
  <si>
    <t>10500 LAKELINE MALL DR</t>
  </si>
  <si>
    <t>Roger W. Gunderman, Macina Bose Copeland &amp; Assoc.</t>
  </si>
  <si>
    <t>210.545.1122</t>
  </si>
  <si>
    <t>SP-2013-0053C.SH</t>
  </si>
  <si>
    <t>Skyline Rio</t>
  </si>
  <si>
    <t>1901 RIO GRANDE ST</t>
  </si>
  <si>
    <t>June Routh, Urban Design Group</t>
  </si>
  <si>
    <t>SP-2013-0031C</t>
  </si>
  <si>
    <t>West Campus Apartments (former Arby's site)</t>
  </si>
  <si>
    <t>1715 GUADALUPE ST</t>
  </si>
  <si>
    <t>Keith Parkan, Austin Civil Engineers</t>
  </si>
  <si>
    <t>512.306.0018</t>
  </si>
  <si>
    <t>COMPLETED CONSTRUCTION</t>
  </si>
  <si>
    <t>SP-2012-0142C.SH</t>
  </si>
  <si>
    <t>ACDC East 12th Street Multifamily Housing</t>
  </si>
  <si>
    <t>3101 E 12TH ST</t>
  </si>
  <si>
    <t>Leia Novosad, Urban Design Group</t>
  </si>
  <si>
    <t>Completed</t>
  </si>
  <si>
    <t>SP-2011-0032C.SH</t>
  </si>
  <si>
    <t>Block at 26th (replaces SP-2007-0724C)</t>
  </si>
  <si>
    <t>900 W 26TH ST</t>
  </si>
  <si>
    <t>Susan Kirby</t>
  </si>
  <si>
    <t>Mary Ellen Barlow, West Campus 26th LP</t>
  </si>
  <si>
    <t>(949) 640-4200</t>
  </si>
  <si>
    <t>SP-2011-0255C</t>
  </si>
  <si>
    <t>Lakeline Boulevard Multi-Family</t>
  </si>
  <si>
    <t>2801 S LAKELINE BLVD</t>
  </si>
  <si>
    <t>78613</t>
  </si>
  <si>
    <t>Steven J. Bertke, Bury and Partners</t>
  </si>
  <si>
    <t>SP-2010-0258C.SH</t>
  </si>
  <si>
    <t>Nueces Street Mixed Use</t>
  </si>
  <si>
    <t>2400 NUECES ST</t>
  </si>
  <si>
    <t>6/212011</t>
  </si>
  <si>
    <t>Susn Kirby</t>
  </si>
  <si>
    <t>James C. Alvis, Page Southerland Page</t>
  </si>
  <si>
    <t>(512) 382.3404</t>
  </si>
  <si>
    <t>SP-2011-0297C</t>
  </si>
  <si>
    <t>Parmer Lane Luxury Apartments</t>
  </si>
  <si>
    <t>13401 LEGENDARY DR</t>
  </si>
  <si>
    <t>78727</t>
  </si>
  <si>
    <t>Megan Wanek, Bury and Partners</t>
  </si>
  <si>
    <t>10698552, 10609189, 10456307, 10304400</t>
  </si>
  <si>
    <t>SP-2011-0167C(R1)</t>
  </si>
  <si>
    <t>The Denizen</t>
  </si>
  <si>
    <t>2800 South 5th Street</t>
  </si>
  <si>
    <t>Donna Gelati</t>
  </si>
  <si>
    <t>Tom Groll, Tom Groll Engineering</t>
  </si>
  <si>
    <t>512.448.0922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</si>
</sst>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</numFmts>
  <fonts count="47">
    <font>
      <sz val="12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2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3"/>
      <name val="Times New Roman"/>
      <family val="1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 applyProtection="1">
      <alignment horizontal="center"/>
      <protection/>
    </xf>
    <xf numFmtId="0" fontId="22" fillId="0" borderId="0" xfId="0" applyFont="1" applyAlignment="1">
      <alignment horizontal="left"/>
    </xf>
    <xf numFmtId="0" fontId="20" fillId="0" borderId="0" xfId="0" applyFont="1" applyAlignment="1" quotePrefix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right"/>
      <protection/>
    </xf>
    <xf numFmtId="3" fontId="20" fillId="33" borderId="11" xfId="0" applyNumberFormat="1" applyFont="1" applyFill="1" applyBorder="1" applyAlignment="1" applyProtection="1">
      <alignment horizontal="center"/>
      <protection/>
    </xf>
    <xf numFmtId="2" fontId="20" fillId="33" borderId="11" xfId="0" applyNumberFormat="1" applyFont="1" applyFill="1" applyBorder="1" applyAlignment="1" applyProtection="1">
      <alignment horizontal="center"/>
      <protection/>
    </xf>
    <xf numFmtId="164" fontId="20" fillId="33" borderId="11" xfId="0" applyNumberFormat="1" applyFont="1" applyFill="1" applyBorder="1" applyAlignment="1" applyProtection="1">
      <alignment horizontal="center"/>
      <protection/>
    </xf>
    <xf numFmtId="0" fontId="20" fillId="33" borderId="12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fill"/>
      <protection/>
    </xf>
    <xf numFmtId="0" fontId="20" fillId="0" borderId="0" xfId="0" applyNumberFormat="1" applyFont="1" applyAlignment="1" quotePrefix="1">
      <alignment/>
    </xf>
    <xf numFmtId="0" fontId="20" fillId="0" borderId="0" xfId="0" applyNumberFormat="1" applyFont="1" applyAlignment="1" quotePrefix="1">
      <alignment horizontal="center"/>
    </xf>
    <xf numFmtId="0" fontId="46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center"/>
      <protection locked="0"/>
    </xf>
    <xf numFmtId="14" fontId="20" fillId="0" borderId="0" xfId="0" applyNumberFormat="1" applyFont="1" applyAlignment="1" applyProtection="1">
      <alignment horizontal="center"/>
      <protection locked="0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 quotePrefix="1">
      <alignment horizontal="center"/>
    </xf>
    <xf numFmtId="3" fontId="19" fillId="0" borderId="1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0" fontId="19" fillId="0" borderId="0" xfId="0" applyNumberFormat="1" applyFont="1" applyAlignment="1">
      <alignment horizontal="center"/>
    </xf>
    <xf numFmtId="2" fontId="20" fillId="0" borderId="0" xfId="0" applyNumberFormat="1" applyFont="1" applyAlignment="1" quotePrefix="1">
      <alignment horizontal="center"/>
    </xf>
    <xf numFmtId="0" fontId="20" fillId="0" borderId="0" xfId="0" applyNumberFormat="1" applyFont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r4q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in MultiFamily Report 3Q13"/>
      <sheetName val="Analysis"/>
      <sheetName val="Graph of Units Submitted"/>
      <sheetName val="Pipeline Summary"/>
      <sheetName val="Changes"/>
      <sheetName val="Data"/>
      <sheetName val="pipeline layer"/>
      <sheetName val="QuestionsProblems"/>
      <sheetName val="Work Area I"/>
      <sheetName val="Work Area II"/>
      <sheetName val="Work Area III"/>
      <sheetName val="Scratch"/>
      <sheetName val="Under Construction"/>
      <sheetName val="Site Vis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W83"/>
  <sheetViews>
    <sheetView tabSelected="1"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3" customWidth="1"/>
    <col min="2" max="2" width="8.88671875" style="3" customWidth="1"/>
    <col min="3" max="3" width="8.88671875" style="43" customWidth="1"/>
    <col min="4" max="4" width="18.5546875" style="43" customWidth="1"/>
    <col min="5" max="5" width="1.2265625" style="3" customWidth="1"/>
    <col min="6" max="6" width="19.21484375" style="3" customWidth="1"/>
    <col min="7" max="7" width="44.77734375" style="3" customWidth="1"/>
    <col min="8" max="8" width="31.21484375" style="3" customWidth="1"/>
    <col min="9" max="9" width="15.4453125" style="5" hidden="1" customWidth="1"/>
    <col min="10" max="10" width="18.99609375" style="3" hidden="1" customWidth="1"/>
    <col min="11" max="11" width="15.6640625" style="3" hidden="1" customWidth="1"/>
    <col min="12" max="12" width="10.21484375" style="5" customWidth="1"/>
    <col min="13" max="13" width="8.88671875" style="5" customWidth="1"/>
    <col min="14" max="14" width="17.88671875" style="5" customWidth="1"/>
    <col min="15" max="15" width="12.6640625" style="5" customWidth="1"/>
    <col min="16" max="16" width="9.99609375" style="5" customWidth="1"/>
    <col min="17" max="17" width="21.77734375" style="5" customWidth="1"/>
    <col min="18" max="18" width="41.5546875" style="5" customWidth="1"/>
    <col min="19" max="19" width="17.5546875" style="5" customWidth="1"/>
    <col min="20" max="20" width="16.3359375" style="3" customWidth="1"/>
    <col min="21" max="25" width="8.88671875" style="3" customWidth="1"/>
    <col min="26" max="26" width="33.4453125" style="3" customWidth="1"/>
    <col min="27" max="16384" width="8.88671875" style="3" customWidth="1"/>
  </cols>
  <sheetData>
    <row r="4" spans="4:20" ht="30">
      <c r="D4" s="1" t="s">
        <v>0</v>
      </c>
      <c r="E4" s="2"/>
      <c r="H4" s="4"/>
      <c r="J4" s="4"/>
      <c r="K4" s="4"/>
      <c r="N4" s="6"/>
      <c r="O4" s="7"/>
      <c r="T4" s="8" t="s">
        <v>1</v>
      </c>
    </row>
    <row r="5" spans="4:20" ht="22.5">
      <c r="D5" s="9" t="s">
        <v>2</v>
      </c>
      <c r="E5" s="5"/>
      <c r="H5" s="4"/>
      <c r="J5" s="4"/>
      <c r="K5" s="4"/>
      <c r="N5" s="6"/>
      <c r="O5" s="7"/>
      <c r="P5" s="10" t="s">
        <v>3</v>
      </c>
      <c r="T5" s="8" t="s">
        <v>4</v>
      </c>
    </row>
    <row r="6" spans="4:20" ht="15.75">
      <c r="D6" s="11" t="s">
        <v>5</v>
      </c>
      <c r="E6" s="12"/>
      <c r="H6" s="4"/>
      <c r="J6" s="4"/>
      <c r="K6" s="4"/>
      <c r="N6" s="6"/>
      <c r="O6" s="7"/>
      <c r="P6" s="10" t="s">
        <v>6</v>
      </c>
      <c r="T6" s="8" t="s">
        <v>7</v>
      </c>
    </row>
    <row r="7" spans="4:20" ht="15.75">
      <c r="D7" s="11" t="s">
        <v>8</v>
      </c>
      <c r="E7" s="8"/>
      <c r="F7" s="13"/>
      <c r="G7" s="14"/>
      <c r="H7" s="15"/>
      <c r="I7" s="8"/>
      <c r="J7" s="15"/>
      <c r="K7" s="15"/>
      <c r="L7" s="8"/>
      <c r="M7" s="16"/>
      <c r="N7" s="17"/>
      <c r="O7" s="10" t="s">
        <v>3</v>
      </c>
      <c r="P7" s="10" t="s">
        <v>9</v>
      </c>
      <c r="Q7" s="10"/>
      <c r="R7" s="8"/>
      <c r="S7" s="8"/>
      <c r="T7" s="5" t="s">
        <v>10</v>
      </c>
    </row>
    <row r="8" spans="4:20" ht="15.75">
      <c r="D8" s="18" t="s">
        <v>8</v>
      </c>
      <c r="E8" s="8"/>
      <c r="F8" s="13" t="s">
        <v>6</v>
      </c>
      <c r="G8" s="14"/>
      <c r="H8" s="15"/>
      <c r="I8" s="8"/>
      <c r="J8" s="15"/>
      <c r="K8" s="15"/>
      <c r="L8" s="8"/>
      <c r="M8" s="16"/>
      <c r="N8" s="17" t="s">
        <v>11</v>
      </c>
      <c r="O8" s="10" t="s">
        <v>6</v>
      </c>
      <c r="P8" s="5" t="s">
        <v>12</v>
      </c>
      <c r="Q8" s="10"/>
      <c r="R8" s="8"/>
      <c r="S8" s="8"/>
      <c r="T8" s="5" t="s">
        <v>13</v>
      </c>
    </row>
    <row r="9" spans="4:20" ht="15.75">
      <c r="D9" s="19" t="s">
        <v>14</v>
      </c>
      <c r="E9" s="8"/>
      <c r="F9" s="13" t="s">
        <v>15</v>
      </c>
      <c r="G9" s="19" t="s">
        <v>16</v>
      </c>
      <c r="H9" s="19" t="s">
        <v>17</v>
      </c>
      <c r="I9" s="8" t="s">
        <v>18</v>
      </c>
      <c r="J9" s="19" t="s">
        <v>19</v>
      </c>
      <c r="K9" s="19" t="s">
        <v>20</v>
      </c>
      <c r="L9" s="8" t="s">
        <v>21</v>
      </c>
      <c r="M9" s="16" t="s">
        <v>22</v>
      </c>
      <c r="N9" s="17" t="s">
        <v>23</v>
      </c>
      <c r="O9" s="10" t="s">
        <v>24</v>
      </c>
      <c r="P9" s="5" t="s">
        <v>25</v>
      </c>
      <c r="Q9" s="10" t="s">
        <v>26</v>
      </c>
      <c r="R9" s="8" t="s">
        <v>27</v>
      </c>
      <c r="S9" s="8" t="s">
        <v>28</v>
      </c>
      <c r="T9" s="5" t="s">
        <v>29</v>
      </c>
    </row>
    <row r="10" spans="4:20" ht="4.5" customHeight="1">
      <c r="D10" s="19"/>
      <c r="E10" s="8"/>
      <c r="F10" s="13"/>
      <c r="G10" s="8"/>
      <c r="H10" s="15"/>
      <c r="I10" s="8"/>
      <c r="J10" s="15"/>
      <c r="K10" s="15"/>
      <c r="L10" s="8"/>
      <c r="M10" s="16"/>
      <c r="N10" s="17"/>
      <c r="O10" s="10"/>
      <c r="P10" s="10"/>
      <c r="Q10" s="10"/>
      <c r="R10" s="8"/>
      <c r="S10" s="8"/>
      <c r="T10" s="8"/>
    </row>
    <row r="11" spans="4:20" ht="4.5" customHeight="1">
      <c r="D11" s="20"/>
      <c r="E11" s="21"/>
      <c r="F11" s="22"/>
      <c r="G11" s="21"/>
      <c r="H11" s="23"/>
      <c r="I11" s="21"/>
      <c r="J11" s="23"/>
      <c r="K11" s="23"/>
      <c r="L11" s="21"/>
      <c r="M11" s="24"/>
      <c r="N11" s="25"/>
      <c r="O11" s="26"/>
      <c r="P11" s="26"/>
      <c r="Q11" s="26"/>
      <c r="R11" s="21"/>
      <c r="S11" s="21"/>
      <c r="T11" s="27"/>
    </row>
    <row r="12" spans="4:20" ht="4.5" customHeight="1">
      <c r="D12" s="28"/>
      <c r="E12" s="29"/>
      <c r="F12" s="30"/>
      <c r="G12" s="31"/>
      <c r="H12" s="15"/>
      <c r="I12" s="8"/>
      <c r="J12" s="15"/>
      <c r="K12" s="15"/>
      <c r="L12" s="8"/>
      <c r="M12" s="16"/>
      <c r="N12" s="17"/>
      <c r="O12" s="10"/>
      <c r="P12" s="10"/>
      <c r="Q12" s="10"/>
      <c r="R12" s="8"/>
      <c r="S12" s="8"/>
      <c r="T12" s="8"/>
    </row>
    <row r="14" spans="4:20" ht="20.25">
      <c r="D14" s="18" t="s">
        <v>30</v>
      </c>
      <c r="E14" s="5"/>
      <c r="F14" s="32"/>
      <c r="G14" s="32"/>
      <c r="H14" s="32"/>
      <c r="I14" s="33"/>
      <c r="J14" s="32"/>
      <c r="K14" s="32"/>
      <c r="M14" s="34" t="s">
        <v>31</v>
      </c>
      <c r="N14" s="6"/>
      <c r="O14" s="35"/>
      <c r="P14" s="33"/>
      <c r="T14" s="36"/>
    </row>
    <row r="15" spans="4:20" ht="15.75">
      <c r="D15" s="37">
        <v>11056288</v>
      </c>
      <c r="F15" s="38" t="s">
        <v>32</v>
      </c>
      <c r="G15" s="38" t="s">
        <v>33</v>
      </c>
      <c r="H15" s="38" t="s">
        <v>34</v>
      </c>
      <c r="I15" s="38"/>
      <c r="J15" s="38" t="s">
        <v>34</v>
      </c>
      <c r="K15" s="38">
        <v>428084</v>
      </c>
      <c r="L15" s="39" t="s">
        <v>35</v>
      </c>
      <c r="M15" s="5">
        <v>175</v>
      </c>
      <c r="N15" s="40">
        <v>0.406</v>
      </c>
      <c r="O15" s="41">
        <v>41605</v>
      </c>
      <c r="P15" s="42"/>
      <c r="Q15" s="5" t="s">
        <v>36</v>
      </c>
      <c r="R15" s="39" t="s">
        <v>37</v>
      </c>
      <c r="S15" s="39" t="s">
        <v>38</v>
      </c>
      <c r="T15" s="36" t="s">
        <v>39</v>
      </c>
    </row>
    <row r="16" spans="4:20" ht="15.75">
      <c r="D16" s="37">
        <v>11049219</v>
      </c>
      <c r="F16" s="38" t="s">
        <v>40</v>
      </c>
      <c r="G16" s="38" t="s">
        <v>41</v>
      </c>
      <c r="H16" s="38" t="s">
        <v>42</v>
      </c>
      <c r="I16" s="38"/>
      <c r="J16" s="38" t="s">
        <v>43</v>
      </c>
      <c r="K16" s="38">
        <v>3500169</v>
      </c>
      <c r="L16" s="39" t="s">
        <v>35</v>
      </c>
      <c r="M16" s="5">
        <v>201</v>
      </c>
      <c r="N16" s="40">
        <v>0.58</v>
      </c>
      <c r="O16" s="41">
        <v>41592</v>
      </c>
      <c r="P16" s="42"/>
      <c r="Q16" s="39" t="s">
        <v>44</v>
      </c>
      <c r="R16" s="39" t="s">
        <v>45</v>
      </c>
      <c r="S16" s="39" t="s">
        <v>38</v>
      </c>
      <c r="T16" s="36" t="s">
        <v>39</v>
      </c>
    </row>
    <row r="17" spans="4:20" ht="15.75">
      <c r="D17" s="37">
        <v>11037911</v>
      </c>
      <c r="F17" s="38" t="s">
        <v>46</v>
      </c>
      <c r="G17" s="38" t="s">
        <v>47</v>
      </c>
      <c r="H17" s="38" t="s">
        <v>48</v>
      </c>
      <c r="I17" s="38"/>
      <c r="J17" s="38" t="s">
        <v>49</v>
      </c>
      <c r="K17" s="38">
        <v>5079830</v>
      </c>
      <c r="L17" s="39" t="s">
        <v>35</v>
      </c>
      <c r="M17" s="5">
        <v>360</v>
      </c>
      <c r="N17" s="40">
        <v>0.92</v>
      </c>
      <c r="O17" s="41">
        <v>41570</v>
      </c>
      <c r="P17" s="42"/>
      <c r="Q17" s="5" t="s">
        <v>50</v>
      </c>
      <c r="R17" s="39" t="s">
        <v>51</v>
      </c>
      <c r="S17" s="39" t="s">
        <v>52</v>
      </c>
      <c r="T17" s="36" t="s">
        <v>39</v>
      </c>
    </row>
    <row r="18" spans="2:75" ht="15.75">
      <c r="B18" s="44"/>
      <c r="D18" s="37">
        <v>11067385</v>
      </c>
      <c r="F18" s="38" t="s">
        <v>53</v>
      </c>
      <c r="G18" s="38" t="s">
        <v>54</v>
      </c>
      <c r="H18" s="38" t="s">
        <v>55</v>
      </c>
      <c r="I18" s="38"/>
      <c r="J18" s="38" t="s">
        <v>56</v>
      </c>
      <c r="K18" s="38">
        <v>5078992</v>
      </c>
      <c r="L18" s="39" t="s">
        <v>57</v>
      </c>
      <c r="M18" s="2">
        <v>200</v>
      </c>
      <c r="N18" s="40">
        <v>27.41</v>
      </c>
      <c r="O18" s="41">
        <v>41628</v>
      </c>
      <c r="P18" s="42"/>
      <c r="Q18" s="38"/>
      <c r="R18" s="39" t="s">
        <v>58</v>
      </c>
      <c r="S18" s="39" t="s">
        <v>59</v>
      </c>
      <c r="T18" s="36" t="s">
        <v>39</v>
      </c>
      <c r="V18" s="38"/>
      <c r="AH18" s="38"/>
      <c r="AR18" s="38"/>
      <c r="AV18" s="38"/>
      <c r="BW18" s="38"/>
    </row>
    <row r="19" spans="3:75" ht="15.75" customHeight="1">
      <c r="C19" s="3"/>
      <c r="D19" s="37">
        <v>11066274</v>
      </c>
      <c r="F19" s="38" t="s">
        <v>60</v>
      </c>
      <c r="G19" s="38" t="s">
        <v>61</v>
      </c>
      <c r="H19" s="38" t="s">
        <v>62</v>
      </c>
      <c r="I19" s="38"/>
      <c r="J19" s="38" t="s">
        <v>63</v>
      </c>
      <c r="K19" s="38">
        <v>5084898</v>
      </c>
      <c r="L19" s="39" t="s">
        <v>64</v>
      </c>
      <c r="M19" s="2">
        <v>180</v>
      </c>
      <c r="N19" s="40">
        <v>20.8765</v>
      </c>
      <c r="O19" s="41">
        <v>41626</v>
      </c>
      <c r="P19" s="42"/>
      <c r="Q19" s="45"/>
      <c r="R19" s="39" t="s">
        <v>65</v>
      </c>
      <c r="S19" s="39" t="s">
        <v>66</v>
      </c>
      <c r="T19" s="36" t="s">
        <v>39</v>
      </c>
      <c r="U19" s="44"/>
      <c r="W19" s="44"/>
      <c r="X19"/>
      <c r="Y19" s="44"/>
      <c r="Z19"/>
      <c r="AB19" s="44"/>
      <c r="AC19" s="44"/>
      <c r="AD19" s="44"/>
      <c r="AE19" s="44"/>
      <c r="AN19" s="46"/>
      <c r="AO19" s="44"/>
      <c r="AR19" s="38"/>
      <c r="AT19" s="37"/>
      <c r="AV19" s="38"/>
      <c r="BW19" s="38"/>
    </row>
    <row r="20" spans="3:75" ht="15.75" customHeight="1">
      <c r="C20" s="3"/>
      <c r="D20" s="37">
        <v>11037838</v>
      </c>
      <c r="F20" s="38" t="s">
        <v>67</v>
      </c>
      <c r="G20" s="38" t="s">
        <v>68</v>
      </c>
      <c r="H20" s="38" t="s">
        <v>69</v>
      </c>
      <c r="I20" s="38"/>
      <c r="J20" s="38" t="s">
        <v>70</v>
      </c>
      <c r="K20" s="38">
        <v>117937</v>
      </c>
      <c r="L20" s="39" t="s">
        <v>71</v>
      </c>
      <c r="M20" s="5">
        <v>26</v>
      </c>
      <c r="N20" s="40">
        <v>2.249</v>
      </c>
      <c r="O20" s="41">
        <v>41570</v>
      </c>
      <c r="P20" s="42"/>
      <c r="Q20" s="39" t="s">
        <v>72</v>
      </c>
      <c r="R20" s="39" t="s">
        <v>73</v>
      </c>
      <c r="S20" s="39" t="s">
        <v>74</v>
      </c>
      <c r="T20" s="36" t="s">
        <v>39</v>
      </c>
      <c r="U20" s="44"/>
      <c r="W20" s="44"/>
      <c r="X20"/>
      <c r="Y20" s="44"/>
      <c r="Z20"/>
      <c r="AB20" s="44"/>
      <c r="AC20" s="44"/>
      <c r="AD20" s="44"/>
      <c r="AE20" s="44"/>
      <c r="AN20" s="46"/>
      <c r="AR20" s="38"/>
      <c r="AT20" s="37"/>
      <c r="AV20" s="38"/>
      <c r="BW20" s="38"/>
    </row>
    <row r="21" spans="3:75" ht="15.75" customHeight="1">
      <c r="C21" s="3"/>
      <c r="D21" s="37">
        <v>11030837</v>
      </c>
      <c r="F21" s="38" t="s">
        <v>75</v>
      </c>
      <c r="G21" s="38" t="s">
        <v>76</v>
      </c>
      <c r="H21" s="38" t="s">
        <v>77</v>
      </c>
      <c r="I21" s="38"/>
      <c r="J21" s="38" t="s">
        <v>77</v>
      </c>
      <c r="K21" s="38">
        <v>632900</v>
      </c>
      <c r="L21" s="39" t="s">
        <v>78</v>
      </c>
      <c r="M21" s="5">
        <v>12</v>
      </c>
      <c r="N21" s="40">
        <v>0.388</v>
      </c>
      <c r="O21" s="41">
        <v>41558</v>
      </c>
      <c r="P21" s="42"/>
      <c r="Q21" s="39" t="s">
        <v>44</v>
      </c>
      <c r="R21" s="39" t="s">
        <v>79</v>
      </c>
      <c r="S21" s="39" t="s">
        <v>80</v>
      </c>
      <c r="T21" s="36" t="s">
        <v>39</v>
      </c>
      <c r="U21" s="44"/>
      <c r="W21" s="44"/>
      <c r="X21"/>
      <c r="Y21" s="44"/>
      <c r="Z21"/>
      <c r="AB21" s="44"/>
      <c r="AC21" s="44"/>
      <c r="AD21" s="44" t="s">
        <v>8</v>
      </c>
      <c r="AE21" s="44"/>
      <c r="AN21" s="46"/>
      <c r="AR21" s="38"/>
      <c r="AT21" s="37"/>
      <c r="AV21" s="38"/>
      <c r="BW21" s="38"/>
    </row>
    <row r="22" spans="3:75" ht="15.75" customHeight="1">
      <c r="C22" s="3"/>
      <c r="D22" s="37">
        <v>11063673</v>
      </c>
      <c r="F22" s="38" t="s">
        <v>81</v>
      </c>
      <c r="G22" s="38" t="s">
        <v>82</v>
      </c>
      <c r="H22" s="38" t="s">
        <v>83</v>
      </c>
      <c r="I22" s="38"/>
      <c r="J22" s="38" t="s">
        <v>83</v>
      </c>
      <c r="K22" s="38">
        <v>457784</v>
      </c>
      <c r="L22" s="39" t="s">
        <v>84</v>
      </c>
      <c r="M22" s="5">
        <v>7</v>
      </c>
      <c r="N22" s="40">
        <v>0.29</v>
      </c>
      <c r="O22" s="41">
        <v>41621</v>
      </c>
      <c r="P22" s="42"/>
      <c r="Q22" s="39" t="s">
        <v>85</v>
      </c>
      <c r="R22" s="39" t="s">
        <v>86</v>
      </c>
      <c r="S22" s="39" t="s">
        <v>87</v>
      </c>
      <c r="T22" s="36" t="s">
        <v>39</v>
      </c>
      <c r="U22" s="44"/>
      <c r="W22" s="44"/>
      <c r="X22"/>
      <c r="Y22" s="44"/>
      <c r="Z22"/>
      <c r="AB22" s="44"/>
      <c r="AC22" s="44"/>
      <c r="AD22" s="44"/>
      <c r="AE22" s="44"/>
      <c r="AN22" s="46"/>
      <c r="AR22" s="38"/>
      <c r="AT22" s="37"/>
      <c r="AV22" s="38"/>
      <c r="BW22" s="38"/>
    </row>
    <row r="23" spans="3:75" ht="15.75" customHeight="1">
      <c r="C23" s="3"/>
      <c r="D23" s="37">
        <v>11056284</v>
      </c>
      <c r="F23" s="38" t="s">
        <v>88</v>
      </c>
      <c r="G23" s="38" t="s">
        <v>89</v>
      </c>
      <c r="H23" s="38" t="s">
        <v>90</v>
      </c>
      <c r="I23" s="38"/>
      <c r="J23" s="38" t="s">
        <v>91</v>
      </c>
      <c r="K23" s="38">
        <v>218918</v>
      </c>
      <c r="L23" s="39" t="s">
        <v>84</v>
      </c>
      <c r="M23" s="5">
        <v>34</v>
      </c>
      <c r="N23" s="40">
        <v>1.26</v>
      </c>
      <c r="O23" s="41">
        <v>41605</v>
      </c>
      <c r="P23" s="42"/>
      <c r="Q23" s="39" t="s">
        <v>44</v>
      </c>
      <c r="R23" s="39" t="s">
        <v>92</v>
      </c>
      <c r="S23" s="39" t="s">
        <v>93</v>
      </c>
      <c r="T23" s="36" t="s">
        <v>39</v>
      </c>
      <c r="U23" s="44"/>
      <c r="W23" s="44"/>
      <c r="X23"/>
      <c r="Y23" s="44"/>
      <c r="Z23"/>
      <c r="AB23" s="44"/>
      <c r="AC23" s="44"/>
      <c r="AD23" s="44" t="s">
        <v>8</v>
      </c>
      <c r="AE23" s="44"/>
      <c r="AN23" s="46"/>
      <c r="AR23" s="38"/>
      <c r="AT23" s="37"/>
      <c r="AV23" s="38"/>
      <c r="BW23" s="38"/>
    </row>
    <row r="24" spans="3:75" ht="15.75" customHeight="1">
      <c r="C24" s="3"/>
      <c r="D24" s="37">
        <v>11027266</v>
      </c>
      <c r="F24" s="38" t="s">
        <v>94</v>
      </c>
      <c r="G24" s="38" t="s">
        <v>95</v>
      </c>
      <c r="H24" s="38" t="s">
        <v>96</v>
      </c>
      <c r="I24" s="38"/>
      <c r="J24" s="38" t="s">
        <v>97</v>
      </c>
      <c r="K24" s="38">
        <v>121260</v>
      </c>
      <c r="L24" s="39" t="s">
        <v>98</v>
      </c>
      <c r="M24" s="5">
        <v>47</v>
      </c>
      <c r="N24" s="40">
        <v>7.875</v>
      </c>
      <c r="O24" s="41">
        <v>41550</v>
      </c>
      <c r="P24" s="42"/>
      <c r="Q24" s="39" t="s">
        <v>85</v>
      </c>
      <c r="R24" s="39" t="s">
        <v>99</v>
      </c>
      <c r="S24" s="39" t="s">
        <v>100</v>
      </c>
      <c r="T24" s="36" t="s">
        <v>39</v>
      </c>
      <c r="U24" s="44"/>
      <c r="W24" s="44"/>
      <c r="X24"/>
      <c r="Y24" s="44"/>
      <c r="Z24"/>
      <c r="AB24" s="44"/>
      <c r="AC24" s="44"/>
      <c r="AD24" s="44" t="s">
        <v>8</v>
      </c>
      <c r="AE24" s="44"/>
      <c r="AN24" s="46"/>
      <c r="AR24" s="38"/>
      <c r="AT24" s="37"/>
      <c r="AV24" s="38"/>
      <c r="BW24" s="38"/>
    </row>
    <row r="25" spans="3:75" ht="15.75" customHeight="1">
      <c r="C25" s="3"/>
      <c r="D25" s="37">
        <v>11055637</v>
      </c>
      <c r="F25" s="38" t="s">
        <v>101</v>
      </c>
      <c r="G25" s="38" t="s">
        <v>102</v>
      </c>
      <c r="H25" s="38" t="s">
        <v>103</v>
      </c>
      <c r="I25" s="38"/>
      <c r="J25" s="38" t="s">
        <v>104</v>
      </c>
      <c r="K25" s="38">
        <v>601131</v>
      </c>
      <c r="L25" s="39" t="s">
        <v>105</v>
      </c>
      <c r="M25" s="2">
        <v>200</v>
      </c>
      <c r="N25" s="40">
        <v>37.44</v>
      </c>
      <c r="O25" s="41">
        <v>41604</v>
      </c>
      <c r="P25" s="42"/>
      <c r="Q25" s="39" t="s">
        <v>106</v>
      </c>
      <c r="R25" s="39" t="s">
        <v>107</v>
      </c>
      <c r="S25" s="39" t="s">
        <v>108</v>
      </c>
      <c r="T25" s="36" t="s">
        <v>39</v>
      </c>
      <c r="U25" s="44"/>
      <c r="W25" s="44"/>
      <c r="X25"/>
      <c r="Y25" s="44"/>
      <c r="Z25"/>
      <c r="AB25" s="44"/>
      <c r="AC25" s="44"/>
      <c r="AD25" s="44"/>
      <c r="AE25" s="44"/>
      <c r="AN25" s="46"/>
      <c r="AR25" s="38"/>
      <c r="AT25" s="37"/>
      <c r="AV25" s="38"/>
      <c r="BW25" s="38"/>
    </row>
    <row r="26" spans="3:75" ht="15.75" customHeight="1">
      <c r="C26" s="3"/>
      <c r="D26" s="37">
        <v>11049854</v>
      </c>
      <c r="F26" s="38" t="s">
        <v>109</v>
      </c>
      <c r="G26" s="38" t="s">
        <v>110</v>
      </c>
      <c r="H26" s="38" t="s">
        <v>111</v>
      </c>
      <c r="I26" s="38"/>
      <c r="J26" s="38" t="s">
        <v>112</v>
      </c>
      <c r="K26" s="38">
        <v>255043</v>
      </c>
      <c r="L26" s="39" t="s">
        <v>113</v>
      </c>
      <c r="M26" s="5">
        <v>140</v>
      </c>
      <c r="N26" s="40">
        <v>16.79</v>
      </c>
      <c r="O26" s="41">
        <v>41593</v>
      </c>
      <c r="P26" s="42"/>
      <c r="Q26" s="39" t="s">
        <v>114</v>
      </c>
      <c r="R26" s="39" t="s">
        <v>115</v>
      </c>
      <c r="S26" s="39" t="s">
        <v>116</v>
      </c>
      <c r="T26" s="36" t="s">
        <v>39</v>
      </c>
      <c r="U26" s="44"/>
      <c r="W26" s="44"/>
      <c r="X26"/>
      <c r="Y26" s="44"/>
      <c r="Z26"/>
      <c r="AB26" s="44"/>
      <c r="AC26" s="44"/>
      <c r="AD26" s="44"/>
      <c r="AE26" s="44"/>
      <c r="AN26" s="46"/>
      <c r="AR26" s="38"/>
      <c r="AT26" s="37"/>
      <c r="AV26" s="38"/>
      <c r="BW26" s="38"/>
    </row>
    <row r="27" spans="3:75" ht="15.75" customHeight="1">
      <c r="C27" s="3"/>
      <c r="D27" s="37">
        <v>11067500</v>
      </c>
      <c r="F27" s="38" t="s">
        <v>117</v>
      </c>
      <c r="G27" s="38" t="s">
        <v>118</v>
      </c>
      <c r="H27" s="38" t="s">
        <v>119</v>
      </c>
      <c r="I27" s="38"/>
      <c r="J27" s="38" t="s">
        <v>120</v>
      </c>
      <c r="K27" s="38">
        <v>5061999</v>
      </c>
      <c r="L27" s="39" t="s">
        <v>57</v>
      </c>
      <c r="M27" s="2">
        <v>195</v>
      </c>
      <c r="N27" s="40">
        <v>25.31</v>
      </c>
      <c r="O27" s="41">
        <v>41628</v>
      </c>
      <c r="P27" s="42"/>
      <c r="Q27" s="38"/>
      <c r="R27" s="39" t="s">
        <v>121</v>
      </c>
      <c r="S27" s="39" t="s">
        <v>122</v>
      </c>
      <c r="T27" s="36" t="s">
        <v>39</v>
      </c>
      <c r="U27" s="44"/>
      <c r="W27" s="44"/>
      <c r="X27"/>
      <c r="Y27" s="44"/>
      <c r="Z27"/>
      <c r="AB27" s="44"/>
      <c r="AC27" s="44"/>
      <c r="AD27" s="44"/>
      <c r="AE27" s="44"/>
      <c r="AN27" s="46"/>
      <c r="AR27" s="38"/>
      <c r="AT27" s="37"/>
      <c r="AV27" s="38"/>
      <c r="BW27" s="38"/>
    </row>
    <row r="28" spans="3:75" ht="15.75" customHeight="1">
      <c r="C28" s="3"/>
      <c r="D28" s="37">
        <v>11067362</v>
      </c>
      <c r="F28" s="38" t="s">
        <v>123</v>
      </c>
      <c r="G28" s="38" t="s">
        <v>124</v>
      </c>
      <c r="H28" s="38" t="s">
        <v>125</v>
      </c>
      <c r="I28" s="38"/>
      <c r="J28" s="38" t="s">
        <v>126</v>
      </c>
      <c r="K28" s="38">
        <v>127707</v>
      </c>
      <c r="L28" s="39" t="s">
        <v>113</v>
      </c>
      <c r="M28" s="5">
        <v>25</v>
      </c>
      <c r="N28" s="40">
        <v>3.854</v>
      </c>
      <c r="O28" s="41">
        <v>41628</v>
      </c>
      <c r="P28" s="42"/>
      <c r="Q28" s="38"/>
      <c r="R28" s="39" t="s">
        <v>127</v>
      </c>
      <c r="S28" s="39" t="s">
        <v>128</v>
      </c>
      <c r="T28" s="36" t="s">
        <v>39</v>
      </c>
      <c r="U28" s="44"/>
      <c r="W28" s="44"/>
      <c r="X28"/>
      <c r="Y28" s="44"/>
      <c r="Z28"/>
      <c r="AB28" s="44"/>
      <c r="AC28" s="44"/>
      <c r="AD28" s="44"/>
      <c r="AE28" s="44"/>
      <c r="AN28" s="46"/>
      <c r="AR28" s="38"/>
      <c r="AT28" s="37"/>
      <c r="AV28" s="38"/>
      <c r="BW28" s="38"/>
    </row>
    <row r="29" spans="3:75" ht="15.75" customHeight="1">
      <c r="C29" s="3"/>
      <c r="D29" s="37">
        <v>11031985</v>
      </c>
      <c r="F29" s="38" t="s">
        <v>129</v>
      </c>
      <c r="G29" s="38" t="s">
        <v>130</v>
      </c>
      <c r="H29" s="38" t="s">
        <v>131</v>
      </c>
      <c r="I29" s="38"/>
      <c r="J29" s="38" t="s">
        <v>132</v>
      </c>
      <c r="K29" s="38">
        <v>684376</v>
      </c>
      <c r="L29" s="39" t="s">
        <v>84</v>
      </c>
      <c r="M29" s="5">
        <v>173</v>
      </c>
      <c r="N29" s="40">
        <v>5.59</v>
      </c>
      <c r="O29" s="41">
        <v>41562</v>
      </c>
      <c r="P29" s="42"/>
      <c r="Q29" s="39" t="s">
        <v>114</v>
      </c>
      <c r="R29" s="39" t="s">
        <v>133</v>
      </c>
      <c r="S29" s="39" t="s">
        <v>134</v>
      </c>
      <c r="T29" s="36" t="s">
        <v>39</v>
      </c>
      <c r="U29" s="44"/>
      <c r="W29" s="44"/>
      <c r="X29"/>
      <c r="Y29" s="44"/>
      <c r="Z29"/>
      <c r="AB29" s="44"/>
      <c r="AC29" s="44"/>
      <c r="AD29" s="44"/>
      <c r="AE29" s="44"/>
      <c r="AN29" s="46"/>
      <c r="AR29" s="38"/>
      <c r="AT29" s="37"/>
      <c r="AV29" s="38"/>
      <c r="BW29" s="38"/>
    </row>
    <row r="30" spans="3:75" ht="15.75" customHeight="1">
      <c r="C30" s="3"/>
      <c r="D30" s="37">
        <v>11045602</v>
      </c>
      <c r="F30" s="38" t="s">
        <v>135</v>
      </c>
      <c r="G30" s="38" t="s">
        <v>136</v>
      </c>
      <c r="H30" s="38" t="s">
        <v>137</v>
      </c>
      <c r="I30" s="38"/>
      <c r="J30" s="38" t="s">
        <v>138</v>
      </c>
      <c r="K30" s="38">
        <v>5053181</v>
      </c>
      <c r="L30" s="39" t="s">
        <v>105</v>
      </c>
      <c r="M30" s="5">
        <v>375</v>
      </c>
      <c r="N30" s="40">
        <v>17.502</v>
      </c>
      <c r="O30" s="41">
        <v>41584</v>
      </c>
      <c r="P30" s="42"/>
      <c r="Q30" s="39" t="s">
        <v>114</v>
      </c>
      <c r="R30" s="39" t="s">
        <v>139</v>
      </c>
      <c r="S30" s="39" t="s">
        <v>38</v>
      </c>
      <c r="T30" s="36" t="s">
        <v>39</v>
      </c>
      <c r="U30" s="44"/>
      <c r="W30" s="44"/>
      <c r="X30"/>
      <c r="Y30" s="44"/>
      <c r="Z30"/>
      <c r="AB30" s="44"/>
      <c r="AC30" s="44"/>
      <c r="AD30" s="44"/>
      <c r="AE30" s="44"/>
      <c r="AN30" s="46"/>
      <c r="AR30" s="38"/>
      <c r="AT30" s="37"/>
      <c r="AV30" s="38"/>
      <c r="BW30" s="38"/>
    </row>
    <row r="31" spans="3:75" ht="15.75" customHeight="1">
      <c r="C31" s="3"/>
      <c r="D31" s="37">
        <v>11030256</v>
      </c>
      <c r="F31" s="38" t="s">
        <v>140</v>
      </c>
      <c r="G31" s="38" t="s">
        <v>141</v>
      </c>
      <c r="H31" s="38" t="s">
        <v>142</v>
      </c>
      <c r="I31" s="38"/>
      <c r="J31" s="38" t="s">
        <v>142</v>
      </c>
      <c r="K31" s="38">
        <v>3074140</v>
      </c>
      <c r="L31" s="39" t="s">
        <v>64</v>
      </c>
      <c r="M31" s="5">
        <v>112</v>
      </c>
      <c r="N31" s="40">
        <v>18.014</v>
      </c>
      <c r="O31" s="41">
        <v>41557</v>
      </c>
      <c r="P31" s="42"/>
      <c r="Q31" s="39" t="s">
        <v>85</v>
      </c>
      <c r="R31" s="39" t="s">
        <v>143</v>
      </c>
      <c r="S31" s="39" t="s">
        <v>144</v>
      </c>
      <c r="T31" s="36" t="s">
        <v>39</v>
      </c>
      <c r="U31" s="44"/>
      <c r="W31" s="44"/>
      <c r="X31"/>
      <c r="Y31" s="44"/>
      <c r="Z31"/>
      <c r="AB31" s="44"/>
      <c r="AC31" s="44"/>
      <c r="AD31" s="44"/>
      <c r="AE31" s="44"/>
      <c r="AN31" s="46"/>
      <c r="AR31" s="38"/>
      <c r="AT31" s="37"/>
      <c r="AV31" s="38"/>
      <c r="BW31" s="38"/>
    </row>
    <row r="32" spans="3:75" ht="15.75" customHeight="1">
      <c r="C32" s="3"/>
      <c r="D32" s="37">
        <v>11048496</v>
      </c>
      <c r="F32" s="38" t="s">
        <v>145</v>
      </c>
      <c r="G32" s="38" t="s">
        <v>146</v>
      </c>
      <c r="H32" s="38" t="s">
        <v>147</v>
      </c>
      <c r="I32" s="38"/>
      <c r="J32" s="38" t="s">
        <v>148</v>
      </c>
      <c r="K32" s="38">
        <v>838100</v>
      </c>
      <c r="L32" s="39" t="s">
        <v>149</v>
      </c>
      <c r="M32" s="5">
        <v>71</v>
      </c>
      <c r="N32" s="40">
        <v>3.28</v>
      </c>
      <c r="O32" s="41">
        <v>41591</v>
      </c>
      <c r="P32" s="42"/>
      <c r="Q32" s="39" t="s">
        <v>44</v>
      </c>
      <c r="R32" s="39" t="s">
        <v>58</v>
      </c>
      <c r="S32" s="39" t="s">
        <v>59</v>
      </c>
      <c r="T32" s="36" t="s">
        <v>39</v>
      </c>
      <c r="U32" s="44"/>
      <c r="W32" s="44"/>
      <c r="X32"/>
      <c r="Y32" s="44"/>
      <c r="Z32"/>
      <c r="AB32" s="44"/>
      <c r="AC32" s="44"/>
      <c r="AD32" s="44"/>
      <c r="AE32" s="44"/>
      <c r="AN32" s="46"/>
      <c r="AR32" s="38"/>
      <c r="AT32" s="37"/>
      <c r="AV32" s="38"/>
      <c r="BW32" s="38"/>
    </row>
    <row r="33" spans="3:75" ht="15.75" customHeight="1">
      <c r="C33" s="3"/>
      <c r="D33" s="37">
        <v>11045124</v>
      </c>
      <c r="F33" s="38" t="s">
        <v>150</v>
      </c>
      <c r="G33" s="38" t="s">
        <v>151</v>
      </c>
      <c r="H33" s="38" t="s">
        <v>152</v>
      </c>
      <c r="I33" s="38"/>
      <c r="J33" s="38" t="s">
        <v>153</v>
      </c>
      <c r="K33" s="38">
        <v>3093734</v>
      </c>
      <c r="L33" s="39" t="s">
        <v>154</v>
      </c>
      <c r="M33" s="5">
        <v>116</v>
      </c>
      <c r="N33" s="40">
        <v>17.95</v>
      </c>
      <c r="O33" s="41">
        <v>41583</v>
      </c>
      <c r="P33" s="42"/>
      <c r="Q33" s="39" t="s">
        <v>44</v>
      </c>
      <c r="R33" s="39" t="s">
        <v>107</v>
      </c>
      <c r="S33" s="39" t="s">
        <v>108</v>
      </c>
      <c r="T33" s="36" t="s">
        <v>39</v>
      </c>
      <c r="U33" s="44"/>
      <c r="W33" s="44"/>
      <c r="X33"/>
      <c r="Y33" s="44"/>
      <c r="Z33"/>
      <c r="AB33" s="44"/>
      <c r="AC33" s="44"/>
      <c r="AD33" s="44"/>
      <c r="AE33" s="44"/>
      <c r="AN33" s="46"/>
      <c r="AR33" s="38"/>
      <c r="AT33" s="37"/>
      <c r="AV33" s="38"/>
      <c r="BW33" s="38"/>
    </row>
    <row r="34" spans="3:75" ht="15.75" customHeight="1">
      <c r="C34" s="3"/>
      <c r="D34" s="37">
        <v>11040976</v>
      </c>
      <c r="F34" s="38" t="s">
        <v>155</v>
      </c>
      <c r="G34" s="38" t="s">
        <v>156</v>
      </c>
      <c r="H34" s="38" t="s">
        <v>157</v>
      </c>
      <c r="I34" s="38"/>
      <c r="J34" s="38" t="s">
        <v>158</v>
      </c>
      <c r="K34" s="38">
        <v>5080821</v>
      </c>
      <c r="L34" s="39" t="s">
        <v>159</v>
      </c>
      <c r="M34" s="5">
        <v>41</v>
      </c>
      <c r="N34" s="40">
        <v>6.05</v>
      </c>
      <c r="O34" s="41">
        <v>41577</v>
      </c>
      <c r="P34" s="42"/>
      <c r="Q34" s="39" t="s">
        <v>44</v>
      </c>
      <c r="R34" s="39" t="s">
        <v>160</v>
      </c>
      <c r="S34" s="39" t="s">
        <v>66</v>
      </c>
      <c r="T34" s="36" t="s">
        <v>39</v>
      </c>
      <c r="U34" s="44"/>
      <c r="W34" s="44"/>
      <c r="X34"/>
      <c r="Y34" s="44"/>
      <c r="Z34"/>
      <c r="AB34" s="44"/>
      <c r="AC34" s="44"/>
      <c r="AD34" s="44"/>
      <c r="AE34" s="44"/>
      <c r="AN34" s="46"/>
      <c r="AR34" s="38"/>
      <c r="AT34" s="37"/>
      <c r="AV34" s="38"/>
      <c r="BW34" s="38"/>
    </row>
    <row r="35" spans="3:75" ht="15.75" customHeight="1">
      <c r="C35" s="3"/>
      <c r="D35" s="37">
        <v>11029600</v>
      </c>
      <c r="F35" s="38" t="s">
        <v>161</v>
      </c>
      <c r="G35" s="38" t="s">
        <v>162</v>
      </c>
      <c r="H35" s="38" t="s">
        <v>163</v>
      </c>
      <c r="I35" s="38"/>
      <c r="J35" s="38" t="s">
        <v>164</v>
      </c>
      <c r="K35" s="38">
        <v>3070208</v>
      </c>
      <c r="L35" s="39" t="s">
        <v>165</v>
      </c>
      <c r="M35" s="5">
        <v>13</v>
      </c>
      <c r="N35" s="40">
        <v>7.595</v>
      </c>
      <c r="O35" s="41">
        <v>41556</v>
      </c>
      <c r="P35" s="42"/>
      <c r="Q35" s="39" t="s">
        <v>114</v>
      </c>
      <c r="R35" s="39" t="s">
        <v>166</v>
      </c>
      <c r="S35" s="39" t="s">
        <v>167</v>
      </c>
      <c r="T35" s="36" t="s">
        <v>39</v>
      </c>
      <c r="U35" s="44"/>
      <c r="W35" s="44"/>
      <c r="X35"/>
      <c r="Y35" s="44"/>
      <c r="Z35"/>
      <c r="AB35" s="44"/>
      <c r="AC35" s="44"/>
      <c r="AD35" s="44"/>
      <c r="AE35" s="44"/>
      <c r="AN35" s="46"/>
      <c r="AR35" s="38"/>
      <c r="AT35" s="37"/>
      <c r="AV35" s="38"/>
      <c r="BW35" s="38"/>
    </row>
    <row r="36" spans="3:75" ht="15.75" customHeight="1">
      <c r="C36" s="3"/>
      <c r="D36" s="37">
        <v>11030843</v>
      </c>
      <c r="F36" s="38" t="s">
        <v>168</v>
      </c>
      <c r="G36" s="38" t="s">
        <v>169</v>
      </c>
      <c r="H36" s="38" t="s">
        <v>170</v>
      </c>
      <c r="I36" s="38"/>
      <c r="J36" s="38" t="s">
        <v>171</v>
      </c>
      <c r="K36" s="38">
        <v>3200472</v>
      </c>
      <c r="L36" s="39" t="s">
        <v>57</v>
      </c>
      <c r="M36" s="5">
        <v>59</v>
      </c>
      <c r="N36" s="40">
        <v>8.9</v>
      </c>
      <c r="O36" s="41">
        <v>41558</v>
      </c>
      <c r="P36" s="42"/>
      <c r="Q36" s="39" t="s">
        <v>44</v>
      </c>
      <c r="R36" s="39" t="s">
        <v>51</v>
      </c>
      <c r="S36" s="39" t="s">
        <v>52</v>
      </c>
      <c r="T36" s="36" t="s">
        <v>39</v>
      </c>
      <c r="U36" s="44"/>
      <c r="W36" s="44"/>
      <c r="X36"/>
      <c r="Y36" s="44"/>
      <c r="Z36"/>
      <c r="AB36" s="44"/>
      <c r="AC36" s="44"/>
      <c r="AD36" s="44"/>
      <c r="AE36" s="44"/>
      <c r="AN36" s="46"/>
      <c r="AR36" s="38"/>
      <c r="AT36" s="37"/>
      <c r="AV36" s="38"/>
      <c r="BW36" s="38"/>
    </row>
    <row r="37" spans="3:75" ht="15.75" customHeight="1">
      <c r="C37" s="3"/>
      <c r="D37" s="37">
        <v>11066918</v>
      </c>
      <c r="F37" s="38" t="s">
        <v>172</v>
      </c>
      <c r="G37" s="38" t="s">
        <v>173</v>
      </c>
      <c r="H37" s="38" t="s">
        <v>174</v>
      </c>
      <c r="I37" s="38"/>
      <c r="J37" s="38" t="s">
        <v>174</v>
      </c>
      <c r="K37" s="38">
        <v>3047128</v>
      </c>
      <c r="L37" s="39" t="s">
        <v>175</v>
      </c>
      <c r="M37" s="2">
        <v>75</v>
      </c>
      <c r="N37" s="40">
        <v>4.43</v>
      </c>
      <c r="O37" s="41">
        <v>41627</v>
      </c>
      <c r="P37" s="42"/>
      <c r="Q37" s="38"/>
      <c r="R37" s="39" t="s">
        <v>176</v>
      </c>
      <c r="S37" s="39" t="s">
        <v>177</v>
      </c>
      <c r="T37" s="36" t="s">
        <v>39</v>
      </c>
      <c r="U37" s="44"/>
      <c r="W37" s="44"/>
      <c r="X37"/>
      <c r="Y37" s="44"/>
      <c r="Z37"/>
      <c r="AB37" s="44"/>
      <c r="AC37" s="44"/>
      <c r="AD37" s="44"/>
      <c r="AE37" s="44"/>
      <c r="AN37" s="46"/>
      <c r="AR37" s="38"/>
      <c r="AT37" s="37"/>
      <c r="AV37" s="38"/>
      <c r="BW37" s="38"/>
    </row>
    <row r="38" spans="3:75" ht="15.75" customHeight="1">
      <c r="C38" s="3"/>
      <c r="D38" s="37">
        <v>11061690</v>
      </c>
      <c r="F38" s="38" t="s">
        <v>178</v>
      </c>
      <c r="G38" s="38" t="s">
        <v>179</v>
      </c>
      <c r="H38" s="38" t="s">
        <v>180</v>
      </c>
      <c r="I38" s="38"/>
      <c r="J38" s="38" t="s">
        <v>181</v>
      </c>
      <c r="K38" s="38">
        <v>3320619</v>
      </c>
      <c r="L38" s="39" t="s">
        <v>84</v>
      </c>
      <c r="M38" s="2">
        <v>32</v>
      </c>
      <c r="N38" s="40">
        <v>1.64</v>
      </c>
      <c r="O38" s="41">
        <v>41618</v>
      </c>
      <c r="P38" s="42"/>
      <c r="Q38" s="5" t="s">
        <v>36</v>
      </c>
      <c r="R38" s="39" t="s">
        <v>182</v>
      </c>
      <c r="S38" s="39" t="s">
        <v>183</v>
      </c>
      <c r="T38" s="36" t="s">
        <v>39</v>
      </c>
      <c r="U38" s="44"/>
      <c r="W38" s="44"/>
      <c r="X38"/>
      <c r="Y38" s="44"/>
      <c r="Z38"/>
      <c r="AB38" s="44"/>
      <c r="AC38" s="44"/>
      <c r="AD38" s="44"/>
      <c r="AE38" s="44"/>
      <c r="AN38" s="46"/>
      <c r="AR38" s="38"/>
      <c r="AT38" s="37"/>
      <c r="AV38" s="38"/>
      <c r="BW38" s="38"/>
    </row>
    <row r="39" spans="3:75" ht="15.75" customHeight="1">
      <c r="C39" s="3"/>
      <c r="D39" s="37">
        <v>11053864</v>
      </c>
      <c r="F39" s="38" t="s">
        <v>184</v>
      </c>
      <c r="G39" s="38" t="s">
        <v>185</v>
      </c>
      <c r="H39" s="38" t="s">
        <v>186</v>
      </c>
      <c r="I39" s="38"/>
      <c r="J39" s="38" t="s">
        <v>187</v>
      </c>
      <c r="K39" s="38">
        <v>5082122</v>
      </c>
      <c r="L39" s="39" t="s">
        <v>188</v>
      </c>
      <c r="M39" s="5">
        <v>305</v>
      </c>
      <c r="N39" s="40">
        <v>42.5</v>
      </c>
      <c r="O39" s="41">
        <v>41599</v>
      </c>
      <c r="P39" s="42"/>
      <c r="Q39" s="5" t="s">
        <v>50</v>
      </c>
      <c r="R39" s="39" t="s">
        <v>189</v>
      </c>
      <c r="S39" s="39" t="s">
        <v>190</v>
      </c>
      <c r="T39" s="36" t="s">
        <v>39</v>
      </c>
      <c r="U39" s="44"/>
      <c r="W39" s="44"/>
      <c r="X39"/>
      <c r="Y39" s="44"/>
      <c r="Z39"/>
      <c r="AB39" s="44"/>
      <c r="AC39" s="44"/>
      <c r="AD39" s="44"/>
      <c r="AE39" s="44"/>
      <c r="AN39" s="46"/>
      <c r="AR39" s="38"/>
      <c r="AT39" s="37"/>
      <c r="AV39" s="38"/>
      <c r="BW39" s="38"/>
    </row>
    <row r="40" spans="3:75" ht="15.75" customHeight="1">
      <c r="C40" s="3"/>
      <c r="D40" s="37">
        <v>11032032</v>
      </c>
      <c r="F40" s="38" t="s">
        <v>191</v>
      </c>
      <c r="G40" s="38" t="s">
        <v>192</v>
      </c>
      <c r="H40" s="38" t="s">
        <v>193</v>
      </c>
      <c r="I40" s="38"/>
      <c r="J40" s="38" t="s">
        <v>193</v>
      </c>
      <c r="K40" s="38">
        <v>3288686</v>
      </c>
      <c r="L40" s="39" t="s">
        <v>194</v>
      </c>
      <c r="M40" s="5">
        <v>10</v>
      </c>
      <c r="N40" s="40">
        <v>0.435</v>
      </c>
      <c r="O40" s="41">
        <v>41562</v>
      </c>
      <c r="P40" s="42"/>
      <c r="Q40" s="5" t="s">
        <v>36</v>
      </c>
      <c r="R40" s="39" t="s">
        <v>195</v>
      </c>
      <c r="S40" s="39" t="s">
        <v>196</v>
      </c>
      <c r="T40" s="36" t="s">
        <v>39</v>
      </c>
      <c r="U40" s="44"/>
      <c r="W40" s="44"/>
      <c r="X40"/>
      <c r="Y40" s="44"/>
      <c r="Z40"/>
      <c r="AB40" s="44"/>
      <c r="AC40" s="44"/>
      <c r="AD40" s="44"/>
      <c r="AE40" s="44"/>
      <c r="AN40" s="46"/>
      <c r="AR40" s="38"/>
      <c r="AT40" s="37"/>
      <c r="AV40" s="38"/>
      <c r="BW40" s="38"/>
    </row>
    <row r="41" spans="3:75" ht="15.75" customHeight="1">
      <c r="C41" s="3"/>
      <c r="D41" s="37">
        <v>11035158</v>
      </c>
      <c r="F41" s="38" t="s">
        <v>197</v>
      </c>
      <c r="G41" s="38" t="s">
        <v>198</v>
      </c>
      <c r="H41" s="38" t="s">
        <v>199</v>
      </c>
      <c r="I41" s="38"/>
      <c r="J41" s="38" t="s">
        <v>200</v>
      </c>
      <c r="K41" s="38">
        <v>834632</v>
      </c>
      <c r="L41" s="39" t="s">
        <v>201</v>
      </c>
      <c r="M41" s="5">
        <v>50</v>
      </c>
      <c r="N41" s="40">
        <v>10.68</v>
      </c>
      <c r="O41" s="41">
        <v>41565</v>
      </c>
      <c r="P41" s="42"/>
      <c r="Q41" s="39" t="s">
        <v>202</v>
      </c>
      <c r="R41" s="39" t="s">
        <v>203</v>
      </c>
      <c r="S41" s="39" t="s">
        <v>204</v>
      </c>
      <c r="T41" s="36" t="s">
        <v>39</v>
      </c>
      <c r="U41" s="44"/>
      <c r="W41" s="44"/>
      <c r="X41"/>
      <c r="Y41" s="44"/>
      <c r="Z41"/>
      <c r="AB41" s="44"/>
      <c r="AC41" s="44"/>
      <c r="AD41" s="44"/>
      <c r="AE41" s="44"/>
      <c r="AN41" s="46"/>
      <c r="AR41" s="38"/>
      <c r="AT41" s="37"/>
      <c r="AV41" s="38"/>
      <c r="BW41" s="38"/>
    </row>
    <row r="42" spans="3:75" ht="15.75" customHeight="1" thickBot="1">
      <c r="C42" s="3"/>
      <c r="D42" s="37">
        <v>11067906</v>
      </c>
      <c r="F42" s="38" t="s">
        <v>205</v>
      </c>
      <c r="G42" s="38" t="s">
        <v>206</v>
      </c>
      <c r="H42" s="38" t="s">
        <v>207</v>
      </c>
      <c r="I42" s="38"/>
      <c r="J42" s="38" t="s">
        <v>208</v>
      </c>
      <c r="K42" s="38">
        <v>3432303</v>
      </c>
      <c r="L42" s="39" t="s">
        <v>209</v>
      </c>
      <c r="M42" s="2">
        <v>175</v>
      </c>
      <c r="N42" s="40">
        <v>11.126</v>
      </c>
      <c r="O42" s="41">
        <v>41631</v>
      </c>
      <c r="P42" s="42"/>
      <c r="Q42" s="3"/>
      <c r="R42" s="39" t="s">
        <v>210</v>
      </c>
      <c r="S42" s="39" t="s">
        <v>211</v>
      </c>
      <c r="T42" s="36" t="s">
        <v>39</v>
      </c>
      <c r="U42" s="44"/>
      <c r="W42" s="44"/>
      <c r="X42"/>
      <c r="Y42" s="44"/>
      <c r="Z42"/>
      <c r="AB42" s="44"/>
      <c r="AC42" s="44"/>
      <c r="AD42" s="44"/>
      <c r="AE42" s="44"/>
      <c r="AN42" s="46"/>
      <c r="AR42" s="38"/>
      <c r="AT42" s="37"/>
      <c r="AV42" s="38"/>
      <c r="BW42" s="38"/>
    </row>
    <row r="43" spans="2:75" ht="15.75">
      <c r="B43" s="44"/>
      <c r="H43" s="47" t="s">
        <v>212</v>
      </c>
      <c r="L43" s="48">
        <f>COUNTA(L18:L42)</f>
        <v>25</v>
      </c>
      <c r="M43" s="49">
        <f>SUM(M18:M42)</f>
        <v>2673</v>
      </c>
      <c r="V43" s="38"/>
      <c r="AH43" s="38"/>
      <c r="AR43" s="38"/>
      <c r="AV43" s="38"/>
      <c r="BW43" s="38"/>
    </row>
    <row r="44" spans="2:75" ht="15.75">
      <c r="B44" s="44"/>
      <c r="V44" s="38"/>
      <c r="AH44" s="38"/>
      <c r="AR44" s="38"/>
      <c r="AV44" s="38"/>
      <c r="BW44" s="38"/>
    </row>
    <row r="45" spans="4:20" ht="15.75">
      <c r="D45" s="18" t="s">
        <v>213</v>
      </c>
      <c r="F45" s="38"/>
      <c r="G45" s="38"/>
      <c r="H45" s="38"/>
      <c r="I45" s="39"/>
      <c r="J45" s="38"/>
      <c r="K45" s="38"/>
      <c r="L45" s="39"/>
      <c r="N45" s="39"/>
      <c r="O45" s="39"/>
      <c r="R45" s="39"/>
      <c r="S45" s="39"/>
      <c r="T45" s="38"/>
    </row>
    <row r="46" spans="4:20" ht="15.75">
      <c r="D46" s="37">
        <v>10904772</v>
      </c>
      <c r="F46" s="38" t="s">
        <v>214</v>
      </c>
      <c r="G46" s="38" t="s">
        <v>215</v>
      </c>
      <c r="H46" s="38" t="s">
        <v>216</v>
      </c>
      <c r="I46" s="39">
        <v>173569</v>
      </c>
      <c r="L46" s="39" t="s">
        <v>217</v>
      </c>
      <c r="M46" s="50">
        <v>8</v>
      </c>
      <c r="N46" s="51">
        <v>0.495</v>
      </c>
      <c r="O46" s="41">
        <v>41333</v>
      </c>
      <c r="P46" s="41">
        <v>41586</v>
      </c>
      <c r="Q46" s="39" t="s">
        <v>85</v>
      </c>
      <c r="R46" s="39" t="s">
        <v>195</v>
      </c>
      <c r="S46" s="39" t="s">
        <v>196</v>
      </c>
      <c r="T46" s="5" t="s">
        <v>218</v>
      </c>
    </row>
    <row r="47" spans="4:20" ht="15.75">
      <c r="D47" s="37">
        <v>10897522</v>
      </c>
      <c r="F47" s="38" t="s">
        <v>219</v>
      </c>
      <c r="G47" s="38" t="s">
        <v>220</v>
      </c>
      <c r="H47" s="38" t="s">
        <v>221</v>
      </c>
      <c r="I47" s="39">
        <v>216823</v>
      </c>
      <c r="L47" s="39" t="s">
        <v>154</v>
      </c>
      <c r="M47" s="50">
        <v>34</v>
      </c>
      <c r="N47" s="51">
        <v>3.32</v>
      </c>
      <c r="O47" s="41">
        <v>41320</v>
      </c>
      <c r="P47" s="41">
        <v>41611</v>
      </c>
      <c r="Q47" s="39" t="s">
        <v>85</v>
      </c>
      <c r="R47" s="39" t="s">
        <v>222</v>
      </c>
      <c r="S47" s="39" t="s">
        <v>223</v>
      </c>
      <c r="T47" s="5" t="s">
        <v>9</v>
      </c>
    </row>
    <row r="48" spans="4:20" ht="15.75">
      <c r="D48" s="37">
        <v>10990286</v>
      </c>
      <c r="F48" s="38" t="s">
        <v>224</v>
      </c>
      <c r="G48" s="38" t="s">
        <v>225</v>
      </c>
      <c r="H48" s="38" t="s">
        <v>226</v>
      </c>
      <c r="I48" s="39">
        <v>3159507</v>
      </c>
      <c r="K48" s="38"/>
      <c r="L48" s="39" t="s">
        <v>188</v>
      </c>
      <c r="M48" s="5">
        <v>230</v>
      </c>
      <c r="N48" s="40">
        <v>16.159</v>
      </c>
      <c r="O48" s="41">
        <v>41484</v>
      </c>
      <c r="P48" s="41">
        <v>41628</v>
      </c>
      <c r="Q48" s="39" t="s">
        <v>36</v>
      </c>
      <c r="R48" s="39" t="s">
        <v>99</v>
      </c>
      <c r="S48" s="39" t="s">
        <v>100</v>
      </c>
      <c r="T48" s="5" t="s">
        <v>9</v>
      </c>
    </row>
    <row r="49" spans="4:20" ht="15.75">
      <c r="D49" s="37">
        <v>10827984</v>
      </c>
      <c r="F49" s="38" t="s">
        <v>227</v>
      </c>
      <c r="G49" s="38" t="s">
        <v>228</v>
      </c>
      <c r="H49" s="38" t="s">
        <v>229</v>
      </c>
      <c r="I49" s="39">
        <v>159086</v>
      </c>
      <c r="L49" s="39" t="s">
        <v>230</v>
      </c>
      <c r="M49" s="5">
        <v>164</v>
      </c>
      <c r="N49" s="52">
        <v>6.307</v>
      </c>
      <c r="O49" s="41">
        <v>41166</v>
      </c>
      <c r="P49" s="41">
        <v>41584</v>
      </c>
      <c r="Q49" s="5" t="s">
        <v>36</v>
      </c>
      <c r="R49" s="39" t="s">
        <v>231</v>
      </c>
      <c r="S49" s="39" t="s">
        <v>232</v>
      </c>
      <c r="T49" s="5" t="s">
        <v>9</v>
      </c>
    </row>
    <row r="50" spans="4:20" ht="15.75">
      <c r="D50" s="37">
        <v>10865025</v>
      </c>
      <c r="F50" s="38" t="s">
        <v>233</v>
      </c>
      <c r="G50" s="38" t="s">
        <v>234</v>
      </c>
      <c r="H50" s="38" t="s">
        <v>235</v>
      </c>
      <c r="I50" s="39">
        <v>637467</v>
      </c>
      <c r="L50" s="39" t="s">
        <v>217</v>
      </c>
      <c r="M50" s="5">
        <v>14</v>
      </c>
      <c r="N50" s="40">
        <v>0.358</v>
      </c>
      <c r="O50" s="41">
        <v>41246</v>
      </c>
      <c r="P50" s="41">
        <v>41621</v>
      </c>
      <c r="Q50" s="5" t="s">
        <v>114</v>
      </c>
      <c r="R50" s="39" t="s">
        <v>236</v>
      </c>
      <c r="S50" s="39" t="s">
        <v>66</v>
      </c>
      <c r="T50" s="5" t="s">
        <v>9</v>
      </c>
    </row>
    <row r="51" spans="4:20" ht="15.75">
      <c r="D51" s="37">
        <v>10865013</v>
      </c>
      <c r="F51" s="38" t="s">
        <v>237</v>
      </c>
      <c r="G51" s="38" t="s">
        <v>238</v>
      </c>
      <c r="H51" s="38" t="s">
        <v>239</v>
      </c>
      <c r="I51" s="39">
        <v>243895</v>
      </c>
      <c r="L51" s="39" t="s">
        <v>217</v>
      </c>
      <c r="M51" s="5">
        <v>20</v>
      </c>
      <c r="N51" s="40">
        <v>0.39</v>
      </c>
      <c r="O51" s="41">
        <v>41246</v>
      </c>
      <c r="P51" s="41">
        <v>41621</v>
      </c>
      <c r="Q51" s="5" t="s">
        <v>114</v>
      </c>
      <c r="R51" s="39" t="s">
        <v>236</v>
      </c>
      <c r="S51" s="39" t="s">
        <v>66</v>
      </c>
      <c r="T51" s="5" t="s">
        <v>9</v>
      </c>
    </row>
    <row r="52" spans="4:20" ht="15.75">
      <c r="D52" s="37">
        <v>10865028</v>
      </c>
      <c r="F52" s="38" t="s">
        <v>240</v>
      </c>
      <c r="G52" s="38" t="s">
        <v>241</v>
      </c>
      <c r="H52" s="38" t="s">
        <v>242</v>
      </c>
      <c r="I52" s="39">
        <v>243894</v>
      </c>
      <c r="L52" s="39" t="s">
        <v>217</v>
      </c>
      <c r="M52" s="5">
        <v>17</v>
      </c>
      <c r="N52" s="40">
        <v>0.36</v>
      </c>
      <c r="O52" s="41">
        <v>41246</v>
      </c>
      <c r="P52" s="41">
        <v>41621</v>
      </c>
      <c r="Q52" s="5" t="s">
        <v>114</v>
      </c>
      <c r="R52" s="39" t="s">
        <v>236</v>
      </c>
      <c r="S52" s="39" t="s">
        <v>66</v>
      </c>
      <c r="T52" s="5" t="s">
        <v>9</v>
      </c>
    </row>
    <row r="53" spans="4:20" ht="15.75">
      <c r="D53" s="37">
        <v>10831726</v>
      </c>
      <c r="F53" s="38" t="s">
        <v>243</v>
      </c>
      <c r="G53" s="38" t="s">
        <v>244</v>
      </c>
      <c r="H53" s="38" t="s">
        <v>245</v>
      </c>
      <c r="I53" s="39">
        <v>3361906</v>
      </c>
      <c r="L53" s="39" t="s">
        <v>246</v>
      </c>
      <c r="M53" s="5">
        <v>8</v>
      </c>
      <c r="N53" s="52">
        <v>0.8</v>
      </c>
      <c r="O53" s="41">
        <v>41172</v>
      </c>
      <c r="P53" s="41">
        <v>41614</v>
      </c>
      <c r="Q53" s="5" t="s">
        <v>114</v>
      </c>
      <c r="R53" s="39" t="s">
        <v>231</v>
      </c>
      <c r="S53" s="39" t="s">
        <v>232</v>
      </c>
      <c r="T53" s="5" t="s">
        <v>9</v>
      </c>
    </row>
    <row r="54" spans="4:20" ht="15.75">
      <c r="D54" s="37">
        <v>10867325</v>
      </c>
      <c r="F54" s="38" t="s">
        <v>247</v>
      </c>
      <c r="G54" s="38" t="s">
        <v>248</v>
      </c>
      <c r="H54" s="38" t="s">
        <v>249</v>
      </c>
      <c r="I54" s="39">
        <v>3254605</v>
      </c>
      <c r="L54" s="39" t="s">
        <v>149</v>
      </c>
      <c r="M54" s="5">
        <v>156</v>
      </c>
      <c r="N54" s="40">
        <v>18.1</v>
      </c>
      <c r="O54" s="41">
        <v>41248</v>
      </c>
      <c r="P54" s="41">
        <v>41578</v>
      </c>
      <c r="Q54" s="5" t="s">
        <v>36</v>
      </c>
      <c r="R54" s="39" t="s">
        <v>250</v>
      </c>
      <c r="S54" s="39" t="s">
        <v>38</v>
      </c>
      <c r="T54" s="5" t="s">
        <v>9</v>
      </c>
    </row>
    <row r="55" spans="4:20" ht="15.75">
      <c r="D55" s="37">
        <v>10893961</v>
      </c>
      <c r="F55" s="38" t="s">
        <v>251</v>
      </c>
      <c r="G55" s="38" t="s">
        <v>252</v>
      </c>
      <c r="H55" s="38" t="s">
        <v>253</v>
      </c>
      <c r="I55" s="39">
        <v>5055430</v>
      </c>
      <c r="L55" s="39" t="s">
        <v>57</v>
      </c>
      <c r="M55" s="50">
        <v>240</v>
      </c>
      <c r="N55" s="51">
        <v>22.07</v>
      </c>
      <c r="O55" s="41">
        <v>41312</v>
      </c>
      <c r="P55" s="41">
        <v>41583</v>
      </c>
      <c r="Q55" s="39" t="s">
        <v>85</v>
      </c>
      <c r="R55" s="39" t="s">
        <v>254</v>
      </c>
      <c r="S55" s="39" t="s">
        <v>38</v>
      </c>
      <c r="T55" s="5" t="s">
        <v>9</v>
      </c>
    </row>
    <row r="56" spans="4:20" ht="15.75">
      <c r="D56" s="37">
        <v>10889785</v>
      </c>
      <c r="F56" s="38" t="s">
        <v>255</v>
      </c>
      <c r="G56" s="38" t="s">
        <v>256</v>
      </c>
      <c r="H56" s="38" t="s">
        <v>257</v>
      </c>
      <c r="I56" s="39">
        <v>3355651</v>
      </c>
      <c r="L56" s="39" t="s">
        <v>64</v>
      </c>
      <c r="M56" s="50">
        <v>326</v>
      </c>
      <c r="N56" s="51">
        <v>37.51</v>
      </c>
      <c r="O56" s="41">
        <v>41305</v>
      </c>
      <c r="P56" s="41">
        <v>41639</v>
      </c>
      <c r="Q56" s="39" t="s">
        <v>258</v>
      </c>
      <c r="R56" s="39" t="s">
        <v>259</v>
      </c>
      <c r="S56" s="39" t="s">
        <v>260</v>
      </c>
      <c r="T56" s="5" t="s">
        <v>9</v>
      </c>
    </row>
    <row r="57" spans="4:20" ht="15.75">
      <c r="D57" s="37">
        <v>10881229</v>
      </c>
      <c r="F57" s="38" t="s">
        <v>261</v>
      </c>
      <c r="G57" s="38" t="s">
        <v>262</v>
      </c>
      <c r="H57" s="38" t="s">
        <v>263</v>
      </c>
      <c r="I57" s="39">
        <v>5060885</v>
      </c>
      <c r="L57" s="39" t="s">
        <v>264</v>
      </c>
      <c r="M57" s="50">
        <v>332</v>
      </c>
      <c r="N57" s="51">
        <v>19.689</v>
      </c>
      <c r="O57" s="41">
        <v>41288</v>
      </c>
      <c r="P57" s="41">
        <v>41625</v>
      </c>
      <c r="Q57" s="39" t="s">
        <v>114</v>
      </c>
      <c r="R57" s="39" t="s">
        <v>265</v>
      </c>
      <c r="S57" s="39" t="s">
        <v>266</v>
      </c>
      <c r="T57" s="5" t="s">
        <v>9</v>
      </c>
    </row>
    <row r="58" spans="4:20" ht="15.75">
      <c r="D58" s="37">
        <v>10792165</v>
      </c>
      <c r="F58" s="38" t="s">
        <v>267</v>
      </c>
      <c r="G58" s="38" t="s">
        <v>268</v>
      </c>
      <c r="H58" s="38" t="s">
        <v>269</v>
      </c>
      <c r="I58" s="39">
        <v>3071141</v>
      </c>
      <c r="J58" s="38"/>
      <c r="L58" s="39" t="s">
        <v>270</v>
      </c>
      <c r="M58" s="5">
        <v>246</v>
      </c>
      <c r="N58" s="40">
        <v>59.3</v>
      </c>
      <c r="O58" s="41">
        <v>41093</v>
      </c>
      <c r="P58" s="41">
        <v>41611</v>
      </c>
      <c r="Q58" s="5" t="s">
        <v>85</v>
      </c>
      <c r="R58" s="39" t="s">
        <v>271</v>
      </c>
      <c r="S58" s="39" t="s">
        <v>38</v>
      </c>
      <c r="T58" s="5" t="s">
        <v>9</v>
      </c>
    </row>
    <row r="59" spans="4:20" ht="15.75">
      <c r="D59" s="37">
        <v>10841852</v>
      </c>
      <c r="F59" s="38" t="s">
        <v>272</v>
      </c>
      <c r="G59" s="38" t="s">
        <v>273</v>
      </c>
      <c r="H59" s="38" t="s">
        <v>274</v>
      </c>
      <c r="I59" s="39">
        <v>3186005</v>
      </c>
      <c r="L59" s="39" t="s">
        <v>264</v>
      </c>
      <c r="M59" s="5">
        <v>351</v>
      </c>
      <c r="N59" s="40">
        <v>28.128</v>
      </c>
      <c r="O59" s="41">
        <v>41193</v>
      </c>
      <c r="P59" s="41">
        <v>41617</v>
      </c>
      <c r="Q59" s="5" t="s">
        <v>114</v>
      </c>
      <c r="R59" s="39" t="s">
        <v>275</v>
      </c>
      <c r="S59" s="39" t="s">
        <v>276</v>
      </c>
      <c r="T59" s="5" t="s">
        <v>9</v>
      </c>
    </row>
    <row r="60" spans="4:20" ht="15.75">
      <c r="D60" s="37">
        <v>10820749</v>
      </c>
      <c r="F60" s="38" t="s">
        <v>277</v>
      </c>
      <c r="G60" s="38" t="s">
        <v>278</v>
      </c>
      <c r="H60" s="38" t="s">
        <v>279</v>
      </c>
      <c r="I60" s="39">
        <v>3364954</v>
      </c>
      <c r="L60" s="39" t="s">
        <v>264</v>
      </c>
      <c r="M60" s="5">
        <v>45</v>
      </c>
      <c r="N60" s="52">
        <v>9.17</v>
      </c>
      <c r="O60" s="41">
        <v>41152</v>
      </c>
      <c r="P60" s="41">
        <v>41586</v>
      </c>
      <c r="Q60" s="5" t="s">
        <v>50</v>
      </c>
      <c r="R60" s="39" t="s">
        <v>280</v>
      </c>
      <c r="S60" s="39" t="s">
        <v>276</v>
      </c>
      <c r="T60" s="5" t="s">
        <v>9</v>
      </c>
    </row>
    <row r="61" spans="4:20" ht="16.5" thickBot="1">
      <c r="D61" s="37">
        <v>10874001</v>
      </c>
      <c r="F61" s="38" t="s">
        <v>281</v>
      </c>
      <c r="G61" s="38" t="s">
        <v>282</v>
      </c>
      <c r="H61" s="38" t="s">
        <v>283</v>
      </c>
      <c r="I61" s="39">
        <v>100541</v>
      </c>
      <c r="L61" s="39" t="s">
        <v>64</v>
      </c>
      <c r="M61" s="5">
        <v>252</v>
      </c>
      <c r="N61" s="40">
        <v>27.43</v>
      </c>
      <c r="O61" s="41">
        <v>41263</v>
      </c>
      <c r="P61" s="41">
        <v>41631</v>
      </c>
      <c r="Q61" s="5" t="s">
        <v>114</v>
      </c>
      <c r="R61" s="39" t="s">
        <v>265</v>
      </c>
      <c r="S61" s="39" t="s">
        <v>284</v>
      </c>
      <c r="T61" s="5" t="s">
        <v>9</v>
      </c>
    </row>
    <row r="62" spans="5:20" ht="15.75">
      <c r="E62" s="5"/>
      <c r="H62" s="47" t="s">
        <v>212</v>
      </c>
      <c r="I62" s="53"/>
      <c r="J62" s="47"/>
      <c r="K62" s="32"/>
      <c r="L62" s="48">
        <f>COUNTA(L46:L61)</f>
        <v>16</v>
      </c>
      <c r="M62" s="49">
        <f>SUM(M46:M61)</f>
        <v>2443</v>
      </c>
      <c r="N62" s="54"/>
      <c r="O62" s="35"/>
      <c r="P62" s="35"/>
      <c r="Q62" s="36"/>
      <c r="R62" s="36"/>
      <c r="T62" s="36"/>
    </row>
    <row r="63" spans="5:20" ht="15.75">
      <c r="E63" s="5"/>
      <c r="J63" s="5"/>
      <c r="K63" s="4"/>
      <c r="M63" s="33"/>
      <c r="N63" s="54"/>
      <c r="O63" s="35"/>
      <c r="P63" s="35"/>
      <c r="Q63" s="36"/>
      <c r="R63" s="36"/>
      <c r="T63" s="36"/>
    </row>
    <row r="64" spans="4:20" ht="15.75">
      <c r="D64" s="18" t="s">
        <v>285</v>
      </c>
      <c r="E64" s="5"/>
      <c r="F64" s="32"/>
      <c r="G64" s="55"/>
      <c r="H64" s="32"/>
      <c r="I64" s="33"/>
      <c r="J64" s="32"/>
      <c r="K64" s="32"/>
      <c r="M64" s="33"/>
      <c r="N64" s="54"/>
      <c r="O64" s="35"/>
      <c r="P64" s="35"/>
      <c r="R64" s="36"/>
      <c r="T64" s="5"/>
    </row>
    <row r="65" spans="4:20" ht="15.75">
      <c r="D65" s="37">
        <v>10904772</v>
      </c>
      <c r="F65" s="38" t="s">
        <v>214</v>
      </c>
      <c r="G65" s="38" t="s">
        <v>215</v>
      </c>
      <c r="H65" s="38" t="s">
        <v>216</v>
      </c>
      <c r="I65" s="39">
        <v>173569</v>
      </c>
      <c r="L65" s="39" t="s">
        <v>217</v>
      </c>
      <c r="M65" s="50">
        <v>8</v>
      </c>
      <c r="N65" s="51">
        <v>0.495</v>
      </c>
      <c r="O65" s="41">
        <v>41333</v>
      </c>
      <c r="P65" s="41">
        <v>41586</v>
      </c>
      <c r="Q65" s="39" t="s">
        <v>85</v>
      </c>
      <c r="R65" s="39" t="s">
        <v>195</v>
      </c>
      <c r="S65" s="39" t="s">
        <v>196</v>
      </c>
      <c r="T65" s="5" t="s">
        <v>218</v>
      </c>
    </row>
    <row r="66" spans="4:20" ht="15.75">
      <c r="D66" s="37">
        <v>10778317</v>
      </c>
      <c r="F66" s="38" t="s">
        <v>286</v>
      </c>
      <c r="G66" s="38" t="s">
        <v>287</v>
      </c>
      <c r="H66" s="38" t="s">
        <v>288</v>
      </c>
      <c r="I66" s="39">
        <v>80472</v>
      </c>
      <c r="J66" s="38"/>
      <c r="L66" s="39" t="s">
        <v>154</v>
      </c>
      <c r="M66" s="5">
        <v>140</v>
      </c>
      <c r="N66" s="40">
        <v>4.78</v>
      </c>
      <c r="O66" s="41">
        <v>41067</v>
      </c>
      <c r="P66" s="41">
        <v>41375</v>
      </c>
      <c r="Q66" s="5" t="s">
        <v>289</v>
      </c>
      <c r="R66" s="39" t="s">
        <v>290</v>
      </c>
      <c r="S66" s="39" t="s">
        <v>291</v>
      </c>
      <c r="T66" s="36" t="s">
        <v>218</v>
      </c>
    </row>
    <row r="67" spans="4:20" ht="15.75">
      <c r="D67" s="43" t="s">
        <v>292</v>
      </c>
      <c r="E67" s="5"/>
      <c r="F67" s="3" t="s">
        <v>293</v>
      </c>
      <c r="G67" s="3" t="s">
        <v>294</v>
      </c>
      <c r="H67" s="3" t="s">
        <v>295</v>
      </c>
      <c r="I67" s="5">
        <v>163862</v>
      </c>
      <c r="J67" s="5" t="s">
        <v>296</v>
      </c>
      <c r="L67" s="5">
        <v>78705</v>
      </c>
      <c r="M67" s="5">
        <v>200</v>
      </c>
      <c r="N67" s="6">
        <v>2.68</v>
      </c>
      <c r="O67" s="35">
        <v>39503</v>
      </c>
      <c r="P67" s="35">
        <v>39876</v>
      </c>
      <c r="Q67" s="36" t="s">
        <v>297</v>
      </c>
      <c r="R67" s="36" t="s">
        <v>298</v>
      </c>
      <c r="S67" s="5" t="s">
        <v>299</v>
      </c>
      <c r="T67" s="39" t="s">
        <v>218</v>
      </c>
    </row>
    <row r="68" spans="4:20" ht="15.75">
      <c r="D68" s="37">
        <v>10874698</v>
      </c>
      <c r="F68" s="38" t="s">
        <v>300</v>
      </c>
      <c r="G68" s="38" t="s">
        <v>301</v>
      </c>
      <c r="H68" s="38" t="s">
        <v>302</v>
      </c>
      <c r="I68" s="39">
        <v>5058603</v>
      </c>
      <c r="L68" s="39" t="s">
        <v>149</v>
      </c>
      <c r="M68" s="5">
        <v>291</v>
      </c>
      <c r="N68" s="40">
        <v>3.164</v>
      </c>
      <c r="O68" s="41">
        <v>41264</v>
      </c>
      <c r="P68" s="41">
        <v>41537</v>
      </c>
      <c r="Q68" s="5" t="s">
        <v>50</v>
      </c>
      <c r="R68" s="39" t="s">
        <v>303</v>
      </c>
      <c r="S68" s="39" t="s">
        <v>66</v>
      </c>
      <c r="T68" s="39" t="s">
        <v>218</v>
      </c>
    </row>
    <row r="69" spans="4:20" ht="15.75">
      <c r="D69" s="37">
        <v>10835981</v>
      </c>
      <c r="E69" s="38"/>
      <c r="F69" s="38" t="s">
        <v>304</v>
      </c>
      <c r="G69" s="38" t="s">
        <v>305</v>
      </c>
      <c r="H69" s="38" t="s">
        <v>306</v>
      </c>
      <c r="I69" s="39">
        <v>3046515</v>
      </c>
      <c r="J69" s="38"/>
      <c r="L69" s="39" t="s">
        <v>159</v>
      </c>
      <c r="M69" s="5">
        <v>374</v>
      </c>
      <c r="N69" s="52">
        <v>23.6</v>
      </c>
      <c r="O69" s="41">
        <v>41183</v>
      </c>
      <c r="P69" s="41">
        <v>41474</v>
      </c>
      <c r="Q69" s="5" t="s">
        <v>114</v>
      </c>
      <c r="R69" s="39" t="s">
        <v>307</v>
      </c>
      <c r="S69" s="39" t="s">
        <v>308</v>
      </c>
      <c r="T69" s="36" t="s">
        <v>218</v>
      </c>
    </row>
    <row r="70" spans="4:20" ht="15.75">
      <c r="D70" s="37">
        <v>10881229</v>
      </c>
      <c r="F70" s="38" t="s">
        <v>261</v>
      </c>
      <c r="G70" s="38" t="s">
        <v>262</v>
      </c>
      <c r="H70" s="38" t="s">
        <v>263</v>
      </c>
      <c r="I70" s="39">
        <v>5060885</v>
      </c>
      <c r="L70" s="39" t="s">
        <v>264</v>
      </c>
      <c r="M70" s="50">
        <v>332</v>
      </c>
      <c r="N70" s="51">
        <v>19.689</v>
      </c>
      <c r="O70" s="41">
        <v>41288</v>
      </c>
      <c r="P70" s="41">
        <v>41625</v>
      </c>
      <c r="Q70" s="39" t="s">
        <v>114</v>
      </c>
      <c r="R70" s="39" t="s">
        <v>265</v>
      </c>
      <c r="S70" s="39" t="s">
        <v>266</v>
      </c>
      <c r="T70" s="50" t="s">
        <v>218</v>
      </c>
    </row>
    <row r="71" spans="4:20" ht="15.75">
      <c r="D71" s="37">
        <v>10896921</v>
      </c>
      <c r="F71" s="38" t="s">
        <v>309</v>
      </c>
      <c r="G71" s="38" t="s">
        <v>310</v>
      </c>
      <c r="H71" s="38" t="s">
        <v>311</v>
      </c>
      <c r="I71" s="39">
        <v>309434</v>
      </c>
      <c r="L71" s="39" t="s">
        <v>78</v>
      </c>
      <c r="M71" s="50">
        <v>118</v>
      </c>
      <c r="N71" s="51">
        <v>0.79</v>
      </c>
      <c r="O71" s="41">
        <v>41319</v>
      </c>
      <c r="P71" s="41">
        <v>41472</v>
      </c>
      <c r="Q71" s="39" t="s">
        <v>114</v>
      </c>
      <c r="R71" s="39" t="s">
        <v>312</v>
      </c>
      <c r="S71" s="39" t="s">
        <v>260</v>
      </c>
      <c r="T71" s="5" t="s">
        <v>218</v>
      </c>
    </row>
    <row r="72" spans="4:20" ht="15.75">
      <c r="D72" s="37">
        <v>10888471</v>
      </c>
      <c r="F72" s="38" t="s">
        <v>313</v>
      </c>
      <c r="G72" s="38" t="s">
        <v>314</v>
      </c>
      <c r="H72" s="38" t="s">
        <v>315</v>
      </c>
      <c r="I72" s="39">
        <v>474716</v>
      </c>
      <c r="K72" s="56"/>
      <c r="L72" s="39" t="s">
        <v>35</v>
      </c>
      <c r="M72" s="50">
        <v>80</v>
      </c>
      <c r="N72" s="51">
        <v>0.411</v>
      </c>
      <c r="O72" s="41">
        <v>41303</v>
      </c>
      <c r="P72" s="41">
        <v>41593</v>
      </c>
      <c r="Q72" s="39" t="s">
        <v>85</v>
      </c>
      <c r="R72" s="39" t="s">
        <v>316</v>
      </c>
      <c r="S72" s="39" t="s">
        <v>317</v>
      </c>
      <c r="T72" s="36" t="s">
        <v>218</v>
      </c>
    </row>
    <row r="73" spans="4:20" ht="16.5" thickBot="1">
      <c r="D73" s="37">
        <v>10874001</v>
      </c>
      <c r="F73" s="38" t="s">
        <v>281</v>
      </c>
      <c r="G73" s="38" t="s">
        <v>282</v>
      </c>
      <c r="H73" s="38" t="s">
        <v>283</v>
      </c>
      <c r="I73" s="39">
        <v>100541</v>
      </c>
      <c r="L73" s="39" t="s">
        <v>64</v>
      </c>
      <c r="M73" s="5">
        <v>252</v>
      </c>
      <c r="N73" s="40">
        <v>27.43</v>
      </c>
      <c r="O73" s="41">
        <v>41263</v>
      </c>
      <c r="P73" s="41">
        <v>41631</v>
      </c>
      <c r="Q73" s="5" t="s">
        <v>114</v>
      </c>
      <c r="R73" s="39" t="s">
        <v>265</v>
      </c>
      <c r="S73" s="39" t="s">
        <v>284</v>
      </c>
      <c r="T73" s="5" t="s">
        <v>218</v>
      </c>
    </row>
    <row r="74" spans="4:20" ht="15.75">
      <c r="D74" s="37"/>
      <c r="F74" s="38"/>
      <c r="G74" s="38"/>
      <c r="H74" s="47" t="s">
        <v>212</v>
      </c>
      <c r="I74" s="53"/>
      <c r="J74" s="47"/>
      <c r="K74" s="32"/>
      <c r="L74" s="48">
        <f>COUNTA(L65:L73)</f>
        <v>9</v>
      </c>
      <c r="M74" s="49">
        <f>SUM(M65:M73)</f>
        <v>1795</v>
      </c>
      <c r="N74" s="40"/>
      <c r="O74" s="35"/>
      <c r="P74" s="35"/>
      <c r="R74" s="39"/>
      <c r="S74" s="39"/>
      <c r="T74" s="5"/>
    </row>
    <row r="75" spans="4:20" ht="15.75">
      <c r="D75" s="37"/>
      <c r="F75" s="38"/>
      <c r="G75" s="38"/>
      <c r="H75" s="38"/>
      <c r="I75" s="39"/>
      <c r="J75" s="38"/>
      <c r="K75" s="38"/>
      <c r="L75" s="39"/>
      <c r="M75" s="39"/>
      <c r="N75" s="40"/>
      <c r="O75" s="35"/>
      <c r="P75" s="35"/>
      <c r="R75" s="39"/>
      <c r="S75" s="39"/>
      <c r="T75" s="5"/>
    </row>
    <row r="76" spans="4:20" ht="15.75">
      <c r="D76" s="18" t="s">
        <v>318</v>
      </c>
      <c r="E76" s="5"/>
      <c r="F76" s="32"/>
      <c r="G76" s="32"/>
      <c r="H76" s="32"/>
      <c r="I76" s="33"/>
      <c r="J76" s="33"/>
      <c r="K76" s="32"/>
      <c r="L76" s="33"/>
      <c r="M76" s="33"/>
      <c r="N76" s="54"/>
      <c r="O76" s="35"/>
      <c r="P76" s="35"/>
      <c r="Q76" s="36"/>
      <c r="R76" s="36"/>
      <c r="T76" s="5"/>
    </row>
    <row r="77" spans="4:20" ht="15.75">
      <c r="D77" s="37">
        <v>10754894</v>
      </c>
      <c r="F77" s="38" t="s">
        <v>319</v>
      </c>
      <c r="G77" s="38" t="s">
        <v>320</v>
      </c>
      <c r="H77" s="38" t="s">
        <v>321</v>
      </c>
      <c r="I77" s="39">
        <v>91076</v>
      </c>
      <c r="J77" s="38"/>
      <c r="L77" s="39" t="s">
        <v>217</v>
      </c>
      <c r="M77" s="5">
        <v>24</v>
      </c>
      <c r="N77" s="40">
        <v>1.2</v>
      </c>
      <c r="O77" s="41">
        <v>41023</v>
      </c>
      <c r="P77" s="41">
        <v>41218</v>
      </c>
      <c r="Q77" s="5" t="s">
        <v>114</v>
      </c>
      <c r="R77" s="39" t="s">
        <v>322</v>
      </c>
      <c r="S77" s="39" t="s">
        <v>260</v>
      </c>
      <c r="T77" s="5" t="s">
        <v>323</v>
      </c>
    </row>
    <row r="78" spans="4:20" ht="15.75">
      <c r="D78" s="37">
        <v>10543605</v>
      </c>
      <c r="F78" s="38" t="s">
        <v>324</v>
      </c>
      <c r="G78" s="38" t="s">
        <v>325</v>
      </c>
      <c r="H78" s="38" t="s">
        <v>326</v>
      </c>
      <c r="I78" s="39">
        <v>3331303</v>
      </c>
      <c r="L78" s="39" t="s">
        <v>78</v>
      </c>
      <c r="M78" s="5">
        <v>140</v>
      </c>
      <c r="N78" s="40">
        <v>0.96</v>
      </c>
      <c r="O78" s="41">
        <v>40577</v>
      </c>
      <c r="P78" s="41">
        <v>40966</v>
      </c>
      <c r="Q78" s="5" t="s">
        <v>327</v>
      </c>
      <c r="R78" s="39" t="s">
        <v>328</v>
      </c>
      <c r="S78" s="39" t="s">
        <v>329</v>
      </c>
      <c r="T78" s="50" t="s">
        <v>323</v>
      </c>
    </row>
    <row r="79" spans="4:20" ht="15.75">
      <c r="D79" s="37">
        <v>10646673</v>
      </c>
      <c r="F79" s="38" t="s">
        <v>330</v>
      </c>
      <c r="G79" s="38" t="s">
        <v>331</v>
      </c>
      <c r="H79" s="38" t="s">
        <v>332</v>
      </c>
      <c r="I79" s="39">
        <v>3528474</v>
      </c>
      <c r="L79" s="39" t="s">
        <v>333</v>
      </c>
      <c r="M79" s="5">
        <v>334</v>
      </c>
      <c r="N79" s="42">
        <v>46.7</v>
      </c>
      <c r="O79" s="41">
        <v>40788</v>
      </c>
      <c r="P79" s="41">
        <v>41072</v>
      </c>
      <c r="Q79" s="5" t="s">
        <v>50</v>
      </c>
      <c r="R79" s="39" t="s">
        <v>334</v>
      </c>
      <c r="S79" s="39" t="s">
        <v>38</v>
      </c>
      <c r="T79" s="5" t="s">
        <v>323</v>
      </c>
    </row>
    <row r="80" spans="4:20" ht="15.75">
      <c r="D80" s="37">
        <v>10486364</v>
      </c>
      <c r="F80" s="38" t="s">
        <v>335</v>
      </c>
      <c r="G80" s="38" t="s">
        <v>336</v>
      </c>
      <c r="H80" s="38" t="s">
        <v>337</v>
      </c>
      <c r="I80" s="39">
        <v>3125469</v>
      </c>
      <c r="J80" s="38"/>
      <c r="K80" s="38"/>
      <c r="L80" s="39" t="s">
        <v>78</v>
      </c>
      <c r="M80" s="5">
        <v>292</v>
      </c>
      <c r="N80" s="40">
        <v>1.42</v>
      </c>
      <c r="O80" s="41">
        <v>40424</v>
      </c>
      <c r="P80" s="41" t="s">
        <v>338</v>
      </c>
      <c r="Q80" s="5" t="s">
        <v>339</v>
      </c>
      <c r="R80" s="39" t="s">
        <v>340</v>
      </c>
      <c r="S80" s="39" t="s">
        <v>341</v>
      </c>
      <c r="T80" s="5" t="s">
        <v>323</v>
      </c>
    </row>
    <row r="81" spans="4:20" ht="15.75">
      <c r="D81" s="37">
        <v>10664439</v>
      </c>
      <c r="F81" s="38" t="s">
        <v>342</v>
      </c>
      <c r="G81" s="38" t="s">
        <v>343</v>
      </c>
      <c r="H81" s="38" t="s">
        <v>344</v>
      </c>
      <c r="I81" s="38">
        <v>3541279</v>
      </c>
      <c r="J81" s="38"/>
      <c r="L81" s="39" t="s">
        <v>345</v>
      </c>
      <c r="M81" s="39">
        <v>250</v>
      </c>
      <c r="N81" s="40">
        <v>19.594</v>
      </c>
      <c r="O81" s="35">
        <v>40829</v>
      </c>
      <c r="P81" s="41">
        <v>41062</v>
      </c>
      <c r="Q81" s="5" t="s">
        <v>50</v>
      </c>
      <c r="R81" s="39" t="s">
        <v>346</v>
      </c>
      <c r="S81" s="39" t="s">
        <v>38</v>
      </c>
      <c r="T81" s="5" t="s">
        <v>323</v>
      </c>
    </row>
    <row r="82" spans="4:20" ht="16.5" thickBot="1">
      <c r="D82" s="37" t="s">
        <v>347</v>
      </c>
      <c r="F82" s="38" t="s">
        <v>348</v>
      </c>
      <c r="G82" s="38" t="s">
        <v>349</v>
      </c>
      <c r="H82" s="38" t="s">
        <v>350</v>
      </c>
      <c r="I82" s="39">
        <v>752996</v>
      </c>
      <c r="J82" s="38"/>
      <c r="K82" s="38"/>
      <c r="L82" s="39" t="s">
        <v>84</v>
      </c>
      <c r="M82" s="5">
        <v>123</v>
      </c>
      <c r="N82" s="40">
        <v>9.951</v>
      </c>
      <c r="O82" s="41">
        <v>39995</v>
      </c>
      <c r="P82" s="41">
        <v>40879</v>
      </c>
      <c r="Q82" s="5" t="s">
        <v>351</v>
      </c>
      <c r="R82" s="39" t="s">
        <v>352</v>
      </c>
      <c r="S82" s="39" t="s">
        <v>353</v>
      </c>
      <c r="T82" s="5" t="s">
        <v>323</v>
      </c>
    </row>
    <row r="83" spans="8:13" ht="15.75">
      <c r="H83" s="47" t="s">
        <v>212</v>
      </c>
      <c r="I83" s="53"/>
      <c r="J83" s="47"/>
      <c r="K83" s="32"/>
      <c r="L83" s="48">
        <f>COUNTA(L77:L82)</f>
        <v>6</v>
      </c>
      <c r="M83" s="49">
        <f>SUM(M77:M82)</f>
        <v>1163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Ryan</dc:creator>
  <cp:keywords/>
  <dc:description/>
  <cp:lastModifiedBy>Robinson, Ryan</cp:lastModifiedBy>
  <dcterms:created xsi:type="dcterms:W3CDTF">2014-01-03T21:01:21Z</dcterms:created>
  <dcterms:modified xsi:type="dcterms:W3CDTF">2014-01-03T21:01:49Z</dcterms:modified>
  <cp:category/>
  <cp:version/>
  <cp:contentType/>
  <cp:contentStatus/>
</cp:coreProperties>
</file>